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kanrika-file-sv\入試\入試共有\01_入試\02_大学院\■大学院入試\大学院（R8, 2026入試）\01_2026年_外国人選抜（夏期）\01_募集要項\03_募集要項・出願書類\博士後期\"/>
    </mc:Choice>
  </mc:AlternateContent>
  <xr:revisionPtr revIDLastSave="0" documentId="13_ncr:1_{8A030B6A-D5F0-467B-B336-876B56A5EAB3}" xr6:coauthVersionLast="47" xr6:coauthVersionMax="47" xr10:uidLastSave="{00000000-0000-0000-0000-000000000000}"/>
  <bookViews>
    <workbookView xWindow="2850" yWindow="540" windowWidth="25875" windowHeight="14820" firstSheet="1" activeTab="5" xr2:uid="{00000000-000D-0000-FFFF-FFFF00000000}"/>
  </bookViews>
  <sheets>
    <sheet name="試験開始時間" sheetId="23" state="hidden" r:id="rId1"/>
    <sheet name="Form1" sheetId="13" r:id="rId2"/>
    <sheet name="Form 2, 3" sheetId="10" r:id="rId3"/>
    <sheet name="Form4" sheetId="22" r:id="rId4"/>
    <sheet name="Form5" sheetId="9" r:id="rId5"/>
    <sheet name="Form6" sheetId="19" r:id="rId6"/>
  </sheets>
  <externalReferences>
    <externalReference r:id="rId7"/>
    <externalReference r:id="rId8"/>
  </externalReferences>
  <definedNames>
    <definedName name="Environmental_Engineering" localSheetId="3">[1]Sheet1!#REF!</definedName>
    <definedName name="Environmental_Engineering" localSheetId="0">[1]Sheet1!#REF!</definedName>
    <definedName name="Environmental_Engineering">#REF!</definedName>
    <definedName name="Environmental_Systems" localSheetId="3">[1]Sheet1!#REF!</definedName>
    <definedName name="Environmental_Systems" localSheetId="0">[1]Sheet1!#REF!</definedName>
    <definedName name="Environmental_Systems">#REF!</definedName>
    <definedName name="From4">[1]Sheet1!$F$2:$F$3</definedName>
    <definedName name="Information_Engineering" localSheetId="3">[1]Sheet1!#REF!</definedName>
    <definedName name="Information_Engineering" localSheetId="0">[1]Sheet1!#REF!</definedName>
    <definedName name="Information_Engineering">#REF!</definedName>
    <definedName name="_xlnm.Print_Area" localSheetId="1">Form1!$A$1:$Z$83</definedName>
    <definedName name="_xlnm.Print_Area" localSheetId="3">Form4!$A$1:$Y$36</definedName>
    <definedName name="_xlnm.Print_Area" localSheetId="4">Form5!$A$1:$X$34</definedName>
    <definedName name="_xlnm.Print_Area" localSheetId="5">Form6!$A$1:$X$38</definedName>
    <definedName name="英語選択肢" localSheetId="3">[2]選択肢!$E$2:$E$3</definedName>
    <definedName name="英語選択肢">#REF!</definedName>
    <definedName name="月" localSheetId="3">[2]選択肢!$A$2:$A$14</definedName>
    <definedName name="月" localSheetId="0">[1]Sheet1!$A$2:$A$14</definedName>
    <definedName name="月">Form1!$AD$1:$AD$12</definedName>
    <definedName name="性別" localSheetId="3">[1]Sheet1!#REF!</definedName>
    <definedName name="性別" localSheetId="0">[1]Sheet1!#REF!</definedName>
    <definedName name="性別">#REF!</definedName>
    <definedName name="専攻" localSheetId="3">[1]Sheet1!#REF!</definedName>
    <definedName name="専攻" localSheetId="0">[1]Sheet1!#REF!</definedName>
    <definedName name="専攻">#REF!</definedName>
    <definedName name="専攻・コース" localSheetId="3">[1]Sheet1!#REF!</definedName>
    <definedName name="専攻・コース" localSheetId="0">[1]Sheet1!#REF!</definedName>
    <definedName name="専攻・コース">#REF!</definedName>
    <definedName name="選択肢" localSheetId="3">[2]選択肢!$C$2:$C$3</definedName>
    <definedName name="選択肢">#REF!</definedName>
    <definedName name="選択問題">#REF!</definedName>
    <definedName name="日" localSheetId="3">[2]選択肢!$B$2:$B$33</definedName>
    <definedName name="日" localSheetId="0">[1]Sheet1!$B$2:$B$33</definedName>
    <definedName name="日">Form1!$AD$1:$AD$31</definedName>
    <definedName name="日本語選択肢" localSheetId="3">[2]選択肢!$D$2:$D$3</definedName>
    <definedName name="日本語選択肢">#REF!</definedName>
    <definedName name="入学月" localSheetId="3">[1]Sheet1!$C$2:$C$4</definedName>
    <definedName name="入学月" localSheetId="0">[1]Sheet1!$C$2:$C$4</definedName>
    <definedName name="入学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9" l="1"/>
  <c r="A3" i="19" l="1"/>
  <c r="A1" i="19"/>
  <c r="G6" i="10"/>
  <c r="Q42" i="10"/>
  <c r="Q41" i="10"/>
  <c r="G8" i="10" l="1"/>
  <c r="G7" i="10"/>
  <c r="AC17" i="13"/>
  <c r="AC16" i="13"/>
  <c r="A17" i="13"/>
  <c r="A2" i="13"/>
  <c r="D1" i="13"/>
  <c r="G18" i="10"/>
  <c r="G17" i="10"/>
  <c r="I5" i="10"/>
  <c r="P5" i="10"/>
  <c r="K17" i="13" l="1"/>
  <c r="A1" i="22"/>
  <c r="A1" i="10"/>
  <c r="N10" i="10" l="1"/>
  <c r="I10" i="10"/>
  <c r="O6" i="9" l="1"/>
  <c r="F6" i="9"/>
  <c r="B25" i="19"/>
  <c r="G9" i="10"/>
  <c r="F9" i="9"/>
  <c r="D9" i="23"/>
  <c r="D8" i="23"/>
  <c r="D7" i="23"/>
  <c r="D6" i="23"/>
  <c r="D5" i="23"/>
  <c r="D4" i="23"/>
  <c r="D3" i="23"/>
  <c r="F10" i="9" l="1"/>
  <c r="G13" i="10" l="1"/>
  <c r="A2" i="22" l="1"/>
  <c r="O7" i="9" l="1"/>
  <c r="F7" i="9"/>
  <c r="A2" i="10" l="1"/>
  <c r="Q29" i="10" l="1"/>
  <c r="Q28" i="10" l="1"/>
  <c r="AC52" i="13" l="1"/>
  <c r="G51" i="13" s="1"/>
  <c r="AC51" i="13"/>
  <c r="AC50" i="13"/>
  <c r="G53" i="13"/>
  <c r="G55" i="13"/>
  <c r="G57" i="13"/>
  <c r="G59" i="13"/>
  <c r="G61" i="13"/>
  <c r="G63" i="13"/>
  <c r="G65" i="13"/>
  <c r="G67" i="13"/>
  <c r="AC68" i="13"/>
  <c r="AC67" i="13"/>
  <c r="AC66" i="13"/>
  <c r="AC65" i="13"/>
  <c r="AC64" i="13"/>
  <c r="AC63" i="13"/>
  <c r="AC62" i="13"/>
  <c r="AC61" i="13"/>
  <c r="AC60" i="13"/>
  <c r="AC59" i="13"/>
  <c r="AC58" i="13"/>
  <c r="AC57" i="13"/>
  <c r="AC56" i="13"/>
  <c r="AC55" i="13"/>
  <c r="AC54" i="13"/>
  <c r="AC53" i="13"/>
  <c r="AC49" i="13"/>
  <c r="G49"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1" authorId="0" shapeId="0" xr:uid="{019DADD7-F55E-4679-A0E5-592AD02FCD3C}">
      <text>
        <r>
          <rPr>
            <b/>
            <sz val="9"/>
            <color indexed="81"/>
            <rFont val="ＭＳ Ｐゴシック"/>
            <family val="3"/>
            <charset val="128"/>
          </rPr>
          <t>事務局用
年度を4桁の数字のみで入力</t>
        </r>
      </text>
    </comment>
    <comment ref="C1" authorId="0" shapeId="0" xr:uid="{9721F719-A8D6-47DE-8568-6A4A44DB3A6E}">
      <text>
        <r>
          <rPr>
            <b/>
            <sz val="9"/>
            <color indexed="81"/>
            <rFont val="ＭＳ Ｐゴシック"/>
            <family val="3"/>
            <charset val="128"/>
          </rPr>
          <t>事務局用
"4月"か"10月"を選択</t>
        </r>
      </text>
    </comment>
    <comment ref="A16" authorId="0" shapeId="0" xr:uid="{00000000-0006-0000-0100-000003000000}">
      <text>
        <r>
          <rPr>
            <b/>
            <sz val="9"/>
            <color indexed="81"/>
            <rFont val="ＭＳ Ｐゴシック"/>
            <family val="3"/>
            <charset val="128"/>
          </rPr>
          <t>西暦4桁で入力
Year (4 digits)</t>
        </r>
      </text>
    </comment>
    <comment ref="B49" authorId="0" shapeId="0" xr:uid="{00000000-0006-0000-0100-000004000000}">
      <text>
        <r>
          <rPr>
            <b/>
            <sz val="9"/>
            <color indexed="81"/>
            <rFont val="ＭＳ Ｐゴシック"/>
            <family val="3"/>
            <charset val="128"/>
          </rPr>
          <t>Year (4 digits)</t>
        </r>
      </text>
    </comment>
    <comment ref="G49" authorId="0" shapeId="0" xr:uid="{00000000-0006-0000-0100-000005000000}">
      <text>
        <r>
          <rPr>
            <b/>
            <sz val="9"/>
            <color indexed="81"/>
            <rFont val="ＭＳ Ｐゴシック"/>
            <family val="3"/>
            <charset val="128"/>
          </rPr>
          <t xml:space="preserve">エラーが発生した場合は、直接年数を入力してください。If it is error value, you can fill out the number of year directly.
</t>
        </r>
      </text>
    </comment>
    <comment ref="B50" authorId="0" shapeId="0" xr:uid="{00000000-0006-0000-0100-000006000000}">
      <text>
        <r>
          <rPr>
            <b/>
            <sz val="9"/>
            <color indexed="81"/>
            <rFont val="ＭＳ Ｐゴシック"/>
            <family val="3"/>
            <charset val="128"/>
          </rPr>
          <t>Year (4 digits)</t>
        </r>
      </text>
    </comment>
    <comment ref="B51" authorId="0" shapeId="0" xr:uid="{00000000-0006-0000-0100-000007000000}">
      <text>
        <r>
          <rPr>
            <b/>
            <sz val="9"/>
            <color indexed="81"/>
            <rFont val="ＭＳ Ｐゴシック"/>
            <family val="3"/>
            <charset val="128"/>
          </rPr>
          <t>Year (4 digits)</t>
        </r>
      </text>
    </comment>
    <comment ref="G51" authorId="0" shapeId="0" xr:uid="{00000000-0006-0000-0100-000008000000}">
      <text>
        <r>
          <rPr>
            <b/>
            <sz val="9"/>
            <color indexed="81"/>
            <rFont val="ＭＳ Ｐゴシック"/>
            <family val="3"/>
            <charset val="128"/>
          </rPr>
          <t>エラーが発生した場合は、直接年数を入力してください。If it is error value, you can fill out the number of year directly.</t>
        </r>
      </text>
    </comment>
    <comment ref="B52" authorId="0" shapeId="0" xr:uid="{00000000-0006-0000-0100-000009000000}">
      <text>
        <r>
          <rPr>
            <b/>
            <sz val="9"/>
            <color indexed="81"/>
            <rFont val="ＭＳ Ｐゴシック"/>
            <family val="3"/>
            <charset val="128"/>
          </rPr>
          <t>Year (4 digits)</t>
        </r>
      </text>
    </comment>
    <comment ref="B53" authorId="0" shapeId="0" xr:uid="{00000000-0006-0000-0100-00000A000000}">
      <text>
        <r>
          <rPr>
            <b/>
            <sz val="9"/>
            <color indexed="81"/>
            <rFont val="ＭＳ Ｐゴシック"/>
            <family val="3"/>
            <charset val="128"/>
          </rPr>
          <t>Year (4 digits)</t>
        </r>
      </text>
    </comment>
    <comment ref="G53" authorId="0" shapeId="0" xr:uid="{00000000-0006-0000-0100-00000B000000}">
      <text>
        <r>
          <rPr>
            <b/>
            <sz val="9"/>
            <color indexed="81"/>
            <rFont val="ＭＳ Ｐゴシック"/>
            <family val="3"/>
            <charset val="128"/>
          </rPr>
          <t>エラーが発生した場合は、直接年数を入力してください。If it is error value, you can fill out the number of year directly.</t>
        </r>
      </text>
    </comment>
    <comment ref="B54" authorId="0" shapeId="0" xr:uid="{00000000-0006-0000-0100-00000C000000}">
      <text>
        <r>
          <rPr>
            <b/>
            <sz val="9"/>
            <color indexed="81"/>
            <rFont val="ＭＳ Ｐゴシック"/>
            <family val="3"/>
            <charset val="128"/>
          </rPr>
          <t>Year (4 digits)</t>
        </r>
      </text>
    </comment>
    <comment ref="B55" authorId="0" shapeId="0" xr:uid="{00000000-0006-0000-0100-00000D000000}">
      <text>
        <r>
          <rPr>
            <b/>
            <sz val="9"/>
            <color indexed="81"/>
            <rFont val="ＭＳ Ｐゴシック"/>
            <family val="3"/>
            <charset val="128"/>
          </rPr>
          <t>Year (4 digits)</t>
        </r>
      </text>
    </comment>
    <comment ref="G55" authorId="0" shapeId="0" xr:uid="{00000000-0006-0000-0100-00000E000000}">
      <text>
        <r>
          <rPr>
            <b/>
            <sz val="9"/>
            <color indexed="81"/>
            <rFont val="ＭＳ Ｐゴシック"/>
            <family val="3"/>
            <charset val="128"/>
          </rPr>
          <t>エラーが発生した場合は、直接年数を入力してください。If it is error value, you can fill out the number of year directly.</t>
        </r>
      </text>
    </comment>
    <comment ref="B56" authorId="0" shapeId="0" xr:uid="{00000000-0006-0000-0100-00000F000000}">
      <text>
        <r>
          <rPr>
            <b/>
            <sz val="9"/>
            <color indexed="81"/>
            <rFont val="ＭＳ Ｐゴシック"/>
            <family val="3"/>
            <charset val="128"/>
          </rPr>
          <t>Year (4 digits)</t>
        </r>
      </text>
    </comment>
    <comment ref="B57" authorId="0" shapeId="0" xr:uid="{00000000-0006-0000-0100-000010000000}">
      <text>
        <r>
          <rPr>
            <b/>
            <sz val="9"/>
            <color indexed="81"/>
            <rFont val="ＭＳ Ｐゴシック"/>
            <family val="3"/>
            <charset val="128"/>
          </rPr>
          <t>Year (4 digits)</t>
        </r>
      </text>
    </comment>
    <comment ref="G57" authorId="0" shapeId="0" xr:uid="{00000000-0006-0000-0100-000011000000}">
      <text>
        <r>
          <rPr>
            <b/>
            <sz val="9"/>
            <color indexed="81"/>
            <rFont val="ＭＳ Ｐゴシック"/>
            <family val="3"/>
            <charset val="128"/>
          </rPr>
          <t>エラーが発生した場合は、直接年数を入力してください。If it is error value, you can fill out the number of year directly.</t>
        </r>
      </text>
    </comment>
    <comment ref="B58" authorId="0" shapeId="0" xr:uid="{00000000-0006-0000-0100-000012000000}">
      <text>
        <r>
          <rPr>
            <b/>
            <sz val="9"/>
            <color indexed="81"/>
            <rFont val="ＭＳ Ｐゴシック"/>
            <family val="3"/>
            <charset val="128"/>
          </rPr>
          <t>Year (4 digits)</t>
        </r>
      </text>
    </comment>
    <comment ref="B59" authorId="0" shapeId="0" xr:uid="{00000000-0006-0000-0100-000013000000}">
      <text>
        <r>
          <rPr>
            <b/>
            <sz val="9"/>
            <color indexed="81"/>
            <rFont val="ＭＳ Ｐゴシック"/>
            <family val="3"/>
            <charset val="128"/>
          </rPr>
          <t>Year (4 digits)</t>
        </r>
      </text>
    </comment>
    <comment ref="G59" authorId="0" shapeId="0" xr:uid="{00000000-0006-0000-0100-000014000000}">
      <text>
        <r>
          <rPr>
            <b/>
            <sz val="9"/>
            <color indexed="81"/>
            <rFont val="ＭＳ Ｐゴシック"/>
            <family val="3"/>
            <charset val="128"/>
          </rPr>
          <t>エラーが発生した場合は、直接年数を入力してください。If it is error value, you can fill out the number of year directly.</t>
        </r>
      </text>
    </comment>
    <comment ref="B60" authorId="0" shapeId="0" xr:uid="{00000000-0006-0000-0100-000015000000}">
      <text>
        <r>
          <rPr>
            <b/>
            <sz val="9"/>
            <color indexed="81"/>
            <rFont val="ＭＳ Ｐゴシック"/>
            <family val="3"/>
            <charset val="128"/>
          </rPr>
          <t>Year (4 digits)</t>
        </r>
      </text>
    </comment>
    <comment ref="B61" authorId="0" shapeId="0" xr:uid="{00000000-0006-0000-0100-000016000000}">
      <text>
        <r>
          <rPr>
            <b/>
            <sz val="9"/>
            <color indexed="81"/>
            <rFont val="ＭＳ Ｐゴシック"/>
            <family val="3"/>
            <charset val="128"/>
          </rPr>
          <t>Year (4 digits)</t>
        </r>
      </text>
    </comment>
    <comment ref="G61" authorId="0" shapeId="0" xr:uid="{00000000-0006-0000-0100-000017000000}">
      <text>
        <r>
          <rPr>
            <b/>
            <sz val="9"/>
            <color indexed="81"/>
            <rFont val="ＭＳ Ｐゴシック"/>
            <family val="3"/>
            <charset val="128"/>
          </rPr>
          <t>エラーが発生した場合は、直接年数を入力してください。If it is error value, you can fill out the number of year directly.</t>
        </r>
      </text>
    </comment>
    <comment ref="B62" authorId="0" shapeId="0" xr:uid="{00000000-0006-0000-0100-000018000000}">
      <text>
        <r>
          <rPr>
            <b/>
            <sz val="9"/>
            <color indexed="81"/>
            <rFont val="ＭＳ Ｐゴシック"/>
            <family val="3"/>
            <charset val="128"/>
          </rPr>
          <t>Year (4 digits)</t>
        </r>
      </text>
    </comment>
    <comment ref="B63" authorId="0" shapeId="0" xr:uid="{00000000-0006-0000-0100-000019000000}">
      <text>
        <r>
          <rPr>
            <b/>
            <sz val="9"/>
            <color indexed="81"/>
            <rFont val="ＭＳ Ｐゴシック"/>
            <family val="3"/>
            <charset val="128"/>
          </rPr>
          <t>Year (4 digits)</t>
        </r>
      </text>
    </comment>
    <comment ref="G63" authorId="0" shapeId="0" xr:uid="{00000000-0006-0000-0100-00001A000000}">
      <text>
        <r>
          <rPr>
            <b/>
            <sz val="9"/>
            <color indexed="81"/>
            <rFont val="ＭＳ Ｐゴシック"/>
            <family val="3"/>
            <charset val="128"/>
          </rPr>
          <t>エラーが発生した場合は、直接年数を入力してください。If it is error value, you can fill out the number of year directly.</t>
        </r>
        <r>
          <rPr>
            <sz val="9"/>
            <color indexed="81"/>
            <rFont val="ＭＳ Ｐゴシック"/>
            <family val="3"/>
            <charset val="128"/>
          </rPr>
          <t xml:space="preserve">
</t>
        </r>
      </text>
    </comment>
    <comment ref="B64" authorId="0" shapeId="0" xr:uid="{00000000-0006-0000-0100-00001B000000}">
      <text>
        <r>
          <rPr>
            <b/>
            <sz val="9"/>
            <color indexed="81"/>
            <rFont val="ＭＳ Ｐゴシック"/>
            <family val="3"/>
            <charset val="128"/>
          </rPr>
          <t>Year (4 digits)</t>
        </r>
      </text>
    </comment>
    <comment ref="B65" authorId="0" shapeId="0" xr:uid="{00000000-0006-0000-0100-00001C000000}">
      <text>
        <r>
          <rPr>
            <b/>
            <sz val="9"/>
            <color indexed="81"/>
            <rFont val="ＭＳ Ｐゴシック"/>
            <family val="3"/>
            <charset val="128"/>
          </rPr>
          <t>Year (4 digits)</t>
        </r>
      </text>
    </comment>
    <comment ref="G65" authorId="0" shapeId="0" xr:uid="{00000000-0006-0000-0100-00001D000000}">
      <text>
        <r>
          <rPr>
            <b/>
            <sz val="9"/>
            <color indexed="81"/>
            <rFont val="ＭＳ Ｐゴシック"/>
            <family val="3"/>
            <charset val="128"/>
          </rPr>
          <t>エラーが発生した場合は、直接年数を入力してください。If it is error value, you can fill out the number of year directly.</t>
        </r>
      </text>
    </comment>
    <comment ref="B66" authorId="0" shapeId="0" xr:uid="{00000000-0006-0000-0100-00001E000000}">
      <text>
        <r>
          <rPr>
            <b/>
            <sz val="9"/>
            <color indexed="81"/>
            <rFont val="ＭＳ Ｐゴシック"/>
            <family val="3"/>
            <charset val="128"/>
          </rPr>
          <t>Year (4 digits)</t>
        </r>
      </text>
    </comment>
    <comment ref="B67" authorId="0" shapeId="0" xr:uid="{00000000-0006-0000-0100-00001F000000}">
      <text>
        <r>
          <rPr>
            <b/>
            <sz val="9"/>
            <color indexed="81"/>
            <rFont val="ＭＳ Ｐゴシック"/>
            <family val="3"/>
            <charset val="128"/>
          </rPr>
          <t>Year (4 digits)</t>
        </r>
      </text>
    </comment>
    <comment ref="G67" authorId="0" shapeId="0" xr:uid="{00000000-0006-0000-0100-000020000000}">
      <text>
        <r>
          <rPr>
            <b/>
            <sz val="9"/>
            <color indexed="81"/>
            <rFont val="ＭＳ Ｐゴシック"/>
            <family val="3"/>
            <charset val="128"/>
          </rPr>
          <t>エラーが発生した場合は、直接年数を入力してください。If it is error value, you can fill out the number of year directly.</t>
        </r>
      </text>
    </comment>
    <comment ref="B68" authorId="0" shapeId="0" xr:uid="{00000000-0006-0000-0100-000021000000}">
      <text>
        <r>
          <rPr>
            <b/>
            <sz val="9"/>
            <color indexed="81"/>
            <rFont val="ＭＳ Ｐゴシック"/>
            <family val="3"/>
            <charset val="128"/>
          </rPr>
          <t>Year (4 digits)</t>
        </r>
      </text>
    </comment>
    <comment ref="A73" authorId="0" shapeId="0" xr:uid="{00000000-0006-0000-0100-000022000000}">
      <text>
        <r>
          <rPr>
            <b/>
            <sz val="9"/>
            <color indexed="81"/>
            <rFont val="ＭＳ Ｐゴシック"/>
            <family val="3"/>
            <charset val="128"/>
          </rPr>
          <t>Year (4 digits)</t>
        </r>
      </text>
    </comment>
    <comment ref="A75" authorId="0" shapeId="0" xr:uid="{00000000-0006-0000-0100-000023000000}">
      <text>
        <r>
          <rPr>
            <b/>
            <sz val="9"/>
            <color indexed="81"/>
            <rFont val="ＭＳ Ｐゴシック"/>
            <family val="3"/>
            <charset val="128"/>
          </rPr>
          <t>Year (4 digits)</t>
        </r>
      </text>
    </comment>
    <comment ref="A77" authorId="0" shapeId="0" xr:uid="{00000000-0006-0000-0100-000024000000}">
      <text>
        <r>
          <rPr>
            <b/>
            <sz val="9"/>
            <color indexed="81"/>
            <rFont val="ＭＳ Ｐゴシック"/>
            <family val="3"/>
            <charset val="128"/>
          </rPr>
          <t>Year (4 digits)</t>
        </r>
      </text>
    </comment>
    <comment ref="A79" authorId="0" shapeId="0" xr:uid="{00000000-0006-0000-0100-000025000000}">
      <text>
        <r>
          <rPr>
            <b/>
            <sz val="9"/>
            <color indexed="81"/>
            <rFont val="ＭＳ Ｐゴシック"/>
            <family val="3"/>
            <charset val="128"/>
          </rPr>
          <t>Year (4 digits)</t>
        </r>
      </text>
    </comment>
    <comment ref="A81" authorId="0" shapeId="0" xr:uid="{00000000-0006-0000-0100-000026000000}">
      <text>
        <r>
          <rPr>
            <b/>
            <sz val="9"/>
            <color indexed="81"/>
            <rFont val="ＭＳ Ｐゴシック"/>
            <family val="3"/>
            <charset val="128"/>
          </rPr>
          <t>Year (4 digits)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G6" authorId="0" shapeId="0" xr:uid="{D4B9EA95-9E48-4A21-8F41-7569B2764AD8}">
      <text>
        <r>
          <rPr>
            <b/>
            <sz val="9"/>
            <color indexed="81"/>
            <rFont val="ＭＳ Ｐゴシック"/>
            <family val="3"/>
            <charset val="128"/>
          </rPr>
          <t>Name in Form 1</t>
        </r>
      </text>
    </comment>
    <comment ref="G7" authorId="0" shapeId="0" xr:uid="{00000000-0006-0000-0200-000001000000}">
      <text>
        <r>
          <rPr>
            <b/>
            <sz val="9"/>
            <color indexed="81"/>
            <rFont val="ＭＳ Ｐゴシック"/>
            <family val="3"/>
            <charset val="128"/>
          </rPr>
          <t>Name in Form 1</t>
        </r>
      </text>
    </comment>
    <comment ref="G8" authorId="0" shapeId="0" xr:uid="{00000000-0006-0000-0200-000002000000}">
      <text>
        <r>
          <rPr>
            <b/>
            <sz val="9"/>
            <color indexed="81"/>
            <rFont val="ＭＳ Ｐゴシック"/>
            <family val="3"/>
            <charset val="128"/>
          </rPr>
          <t xml:space="preserve">The program selected in Form 1
</t>
        </r>
      </text>
    </comment>
    <comment ref="G9" authorId="0" shapeId="0" xr:uid="{00000000-0006-0000-0200-000003000000}">
      <text>
        <r>
          <rPr>
            <b/>
            <sz val="9"/>
            <color indexed="81"/>
            <rFont val="ＭＳ Ｐゴシック"/>
            <family val="3"/>
            <charset val="128"/>
          </rPr>
          <t xml:space="preserve">The course selected in Form 1 </t>
        </r>
      </text>
    </comment>
    <comment ref="Q28" authorId="0" shapeId="0" xr:uid="{00000000-0006-0000-0200-000004000000}">
      <text>
        <r>
          <rPr>
            <b/>
            <sz val="9"/>
            <color indexed="81"/>
            <rFont val="ＭＳ Ｐゴシック"/>
            <family val="3"/>
            <charset val="128"/>
          </rPr>
          <t>The program selected in Form 1</t>
        </r>
      </text>
    </comment>
    <comment ref="Q29" authorId="0" shapeId="0" xr:uid="{00000000-0006-0000-0200-000005000000}">
      <text>
        <r>
          <rPr>
            <b/>
            <sz val="9"/>
            <color indexed="81"/>
            <rFont val="ＭＳ Ｐゴシック"/>
            <family val="3"/>
            <charset val="128"/>
          </rPr>
          <t xml:space="preserve">The course selected in Form 1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F6" authorId="0" shapeId="0" xr:uid="{00000000-0006-0000-0400-000001000000}">
      <text>
        <r>
          <rPr>
            <b/>
            <sz val="9"/>
            <color indexed="81"/>
            <rFont val="ＭＳ Ｐゴシック"/>
            <family val="3"/>
            <charset val="128"/>
          </rPr>
          <t>Furigana in Form 1</t>
        </r>
      </text>
    </comment>
    <comment ref="O6" authorId="0" shapeId="0" xr:uid="{00000000-0006-0000-0400-000002000000}">
      <text>
        <r>
          <rPr>
            <b/>
            <sz val="9"/>
            <color indexed="81"/>
            <rFont val="ＭＳ Ｐゴシック"/>
            <family val="3"/>
            <charset val="128"/>
          </rPr>
          <t>Furigana in Form 1</t>
        </r>
      </text>
    </comment>
    <comment ref="F7" authorId="0" shapeId="0" xr:uid="{00000000-0006-0000-0400-000003000000}">
      <text>
        <r>
          <rPr>
            <b/>
            <sz val="9"/>
            <color indexed="81"/>
            <rFont val="ＭＳ Ｐゴシック"/>
            <family val="3"/>
            <charset val="128"/>
          </rPr>
          <t>Family name, Middle name in Form1</t>
        </r>
      </text>
    </comment>
    <comment ref="O7" authorId="0" shapeId="0" xr:uid="{00000000-0006-0000-0400-000004000000}">
      <text>
        <r>
          <rPr>
            <b/>
            <sz val="9"/>
            <color indexed="81"/>
            <rFont val="ＭＳ Ｐゴシック"/>
            <family val="3"/>
            <charset val="128"/>
          </rPr>
          <t>First name in Form 1</t>
        </r>
      </text>
    </comment>
    <comment ref="F9" authorId="0" shapeId="0" xr:uid="{00000000-0006-0000-0400-000005000000}">
      <text>
        <r>
          <rPr>
            <b/>
            <sz val="9"/>
            <color indexed="81"/>
            <rFont val="ＭＳ Ｐゴシック"/>
            <family val="3"/>
            <charset val="128"/>
          </rPr>
          <t>The program selected in Form 1</t>
        </r>
      </text>
    </comment>
    <comment ref="F10" authorId="0" shapeId="0" xr:uid="{00000000-0006-0000-0400-000006000000}">
      <text>
        <r>
          <rPr>
            <b/>
            <sz val="9"/>
            <color indexed="81"/>
            <rFont val="ＭＳ Ｐゴシック"/>
            <family val="3"/>
            <charset val="128"/>
          </rPr>
          <t>The Course selected in Form 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O7" authorId="0" shapeId="0" xr:uid="{00000000-0006-0000-0500-000001000000}">
      <text>
        <r>
          <rPr>
            <b/>
            <sz val="9"/>
            <color indexed="81"/>
            <rFont val="ＭＳ Ｐゴシック"/>
            <family val="3"/>
            <charset val="128"/>
          </rPr>
          <t>西暦4桁を入力
Year (4 digits)</t>
        </r>
      </text>
    </comment>
    <comment ref="I14" authorId="0" shapeId="0" xr:uid="{402D2203-2853-4048-A8DF-DE5D7F96158D}">
      <text>
        <r>
          <rPr>
            <b/>
            <sz val="9"/>
            <color indexed="81"/>
            <rFont val="ＭＳ Ｐゴシック"/>
            <family val="3"/>
            <charset val="128"/>
          </rPr>
          <t>The program selected in Form 1</t>
        </r>
      </text>
    </comment>
    <comment ref="I15" authorId="0" shapeId="0" xr:uid="{44491211-36B4-4A92-8B79-41CD61CDD536}">
      <text>
        <r>
          <rPr>
            <b/>
            <sz val="9"/>
            <color indexed="81"/>
            <rFont val="ＭＳ Ｐゴシック"/>
            <family val="3"/>
            <charset val="128"/>
          </rPr>
          <t xml:space="preserve">The course selected in Form 1 </t>
        </r>
      </text>
    </comment>
  </commentList>
</comments>
</file>

<file path=xl/sharedStrings.xml><?xml version="1.0" encoding="utf-8"?>
<sst xmlns="http://schemas.openxmlformats.org/spreadsheetml/2006/main" count="279" uniqueCount="193">
  <si>
    <t>Enrollment Period</t>
    <phoneticPr fontId="1"/>
  </si>
  <si>
    <t>＠</t>
  </si>
  <si>
    <t>/</t>
    <phoneticPr fontId="1"/>
  </si>
  <si>
    <t>/</t>
    <phoneticPr fontId="1"/>
  </si>
  <si>
    <t xml:space="preserve">                           </t>
    <phoneticPr fontId="1"/>
  </si>
  <si>
    <t>Keep this Card after the test for the Admission Procedure.</t>
    <phoneticPr fontId="1"/>
  </si>
  <si>
    <t>誕生日</t>
    <rPh sb="0" eb="3">
      <t>タンジョウビ</t>
    </rPh>
    <phoneticPr fontId="1"/>
  </si>
  <si>
    <t>基準日</t>
    <rPh sb="0" eb="3">
      <t>キジュンビ</t>
    </rPh>
    <phoneticPr fontId="1"/>
  </si>
  <si>
    <t>/</t>
    <phoneticPr fontId="1"/>
  </si>
  <si>
    <t>From</t>
    <phoneticPr fontId="1"/>
  </si>
  <si>
    <t>To</t>
    <phoneticPr fontId="1"/>
  </si>
  <si>
    <r>
      <rPr>
        <sz val="6"/>
        <rFont val="ＭＳ Ｐ明朝"/>
        <family val="1"/>
        <charset val="128"/>
      </rPr>
      <t>（</t>
    </r>
    <r>
      <rPr>
        <sz val="6"/>
        <rFont val="Times New Roman"/>
        <family val="1"/>
      </rPr>
      <t>Do not fill in.</t>
    </r>
    <r>
      <rPr>
        <sz val="6"/>
        <rFont val="ＭＳ Ｐ明朝"/>
        <family val="1"/>
        <charset val="128"/>
      </rPr>
      <t>）</t>
    </r>
    <phoneticPr fontId="1"/>
  </si>
  <si>
    <r>
      <t>Examinee No.</t>
    </r>
    <r>
      <rPr>
        <sz val="8"/>
        <rFont val="ＭＳ Ｐ明朝"/>
        <family val="1"/>
        <charset val="128"/>
      </rPr>
      <t/>
    </r>
    <phoneticPr fontId="1"/>
  </si>
  <si>
    <t>Selection Division</t>
    <phoneticPr fontId="1"/>
  </si>
  <si>
    <t>選抜区分</t>
    <rPh sb="0" eb="2">
      <t>センバツ</t>
    </rPh>
    <rPh sb="2" eb="4">
      <t>クブン</t>
    </rPh>
    <phoneticPr fontId="1"/>
  </si>
  <si>
    <r>
      <rPr>
        <sz val="9"/>
        <rFont val="ＭＳ Ｐ明朝"/>
        <family val="1"/>
        <charset val="128"/>
      </rPr>
      <t>フリガナ</t>
    </r>
    <r>
      <rPr>
        <sz val="9"/>
        <rFont val="Century"/>
        <family val="1"/>
      </rPr>
      <t xml:space="preserve">/Furigana*1 </t>
    </r>
    <phoneticPr fontId="1"/>
  </si>
  <si>
    <r>
      <rPr>
        <sz val="9"/>
        <rFont val="ＭＳ Ｐ明朝"/>
        <family val="1"/>
        <charset val="128"/>
      </rPr>
      <t xml:space="preserve">男性
</t>
    </r>
    <r>
      <rPr>
        <sz val="9"/>
        <rFont val="Times New Roman"/>
        <family val="1"/>
      </rPr>
      <t>Male</t>
    </r>
    <rPh sb="0" eb="2">
      <t>ダンセイ</t>
    </rPh>
    <phoneticPr fontId="1"/>
  </si>
  <si>
    <r>
      <rPr>
        <sz val="9"/>
        <rFont val="ＭＳ Ｐ明朝"/>
        <family val="1"/>
        <charset val="128"/>
      </rPr>
      <t xml:space="preserve">女性
</t>
    </r>
    <r>
      <rPr>
        <sz val="9"/>
        <rFont val="Times New Roman"/>
        <family val="1"/>
      </rPr>
      <t>Female</t>
    </r>
    <rPh sb="0" eb="2">
      <t>ジョセイ</t>
    </rPh>
    <phoneticPr fontId="1"/>
  </si>
  <si>
    <r>
      <rPr>
        <sz val="9"/>
        <rFont val="ＭＳ Ｐ明朝"/>
        <family val="1"/>
        <charset val="128"/>
      </rPr>
      <t>姓</t>
    </r>
    <r>
      <rPr>
        <sz val="9"/>
        <rFont val="Century"/>
        <family val="1"/>
      </rPr>
      <t xml:space="preserve"> / </t>
    </r>
    <r>
      <rPr>
        <sz val="9"/>
        <rFont val="Times New Roman"/>
        <family val="1"/>
      </rPr>
      <t>Family name, Middle name</t>
    </r>
    <rPh sb="0" eb="1">
      <t>セイ</t>
    </rPh>
    <phoneticPr fontId="1"/>
  </si>
  <si>
    <r>
      <rPr>
        <sz val="9"/>
        <rFont val="ＭＳ Ｐ明朝"/>
        <family val="1"/>
        <charset val="128"/>
      </rPr>
      <t>名</t>
    </r>
    <r>
      <rPr>
        <sz val="9"/>
        <rFont val="Century"/>
        <family val="1"/>
      </rPr>
      <t xml:space="preserve"> / </t>
    </r>
    <r>
      <rPr>
        <sz val="9"/>
        <rFont val="Times New Roman"/>
        <family val="1"/>
      </rPr>
      <t>First name</t>
    </r>
    <rPh sb="0" eb="1">
      <t>メイ</t>
    </rPh>
    <phoneticPr fontId="1"/>
  </si>
  <si>
    <r>
      <rPr>
        <sz val="9"/>
        <rFont val="ＭＳ Ｐ明朝"/>
        <family val="1"/>
        <charset val="128"/>
      </rPr>
      <t>国・地域</t>
    </r>
    <r>
      <rPr>
        <sz val="10.5"/>
        <rFont val="Century"/>
        <family val="1"/>
      </rPr>
      <t xml:space="preserve"> / </t>
    </r>
    <r>
      <rPr>
        <sz val="10"/>
        <rFont val="Times New Roman"/>
        <family val="1"/>
      </rPr>
      <t>Nationality</t>
    </r>
    <rPh sb="0" eb="1">
      <t>クニ</t>
    </rPh>
    <rPh sb="2" eb="4">
      <t>チイキ</t>
    </rPh>
    <phoneticPr fontId="1"/>
  </si>
  <si>
    <t>Gender</t>
    <phoneticPr fontId="1"/>
  </si>
  <si>
    <r>
      <t>環境工学専攻</t>
    </r>
    <r>
      <rPr>
        <b/>
        <sz val="12"/>
        <rFont val="Times New Roman"/>
        <family val="1"/>
      </rPr>
      <t xml:space="preserve"> / Graduate Program in Environmental Engineering</t>
    </r>
    <rPh sb="0" eb="2">
      <t>カンキョウ</t>
    </rPh>
    <rPh sb="2" eb="4">
      <t>コウガク</t>
    </rPh>
    <rPh sb="4" eb="6">
      <t>センコウ</t>
    </rPh>
    <phoneticPr fontId="1"/>
  </si>
  <si>
    <t>年　 　月</t>
    <rPh sb="0" eb="1">
      <t>ネン</t>
    </rPh>
    <rPh sb="4" eb="5">
      <t>ツキ</t>
    </rPh>
    <phoneticPr fontId="1"/>
  </si>
  <si>
    <t>タイトル</t>
    <phoneticPr fontId="1"/>
  </si>
  <si>
    <t>Title</t>
    <phoneticPr fontId="1"/>
  </si>
  <si>
    <t>Abstracts of research papers, Name of accreditation organization</t>
    <phoneticPr fontId="1"/>
  </si>
  <si>
    <r>
      <rPr>
        <b/>
        <sz val="12"/>
        <rFont val="ＭＳ ゴシック"/>
        <family val="3"/>
        <charset val="128"/>
      </rPr>
      <t>環境システム専攻</t>
    </r>
    <r>
      <rPr>
        <b/>
        <sz val="12"/>
        <rFont val="Times New Roman"/>
        <family val="1"/>
      </rPr>
      <t xml:space="preserve"> / Graduate Program in Environmental Systems</t>
    </r>
    <rPh sb="0" eb="2">
      <t>カンキョウ</t>
    </rPh>
    <rPh sb="6" eb="8">
      <t>センコウ</t>
    </rPh>
    <phoneticPr fontId="1"/>
  </si>
  <si>
    <r>
      <rPr>
        <b/>
        <sz val="10"/>
        <rFont val="ＭＳ Ｐ明朝"/>
        <family val="1"/>
        <charset val="128"/>
      </rPr>
      <t>＊</t>
    </r>
    <r>
      <rPr>
        <b/>
        <u/>
        <sz val="10"/>
        <rFont val="Century"/>
        <family val="1"/>
      </rPr>
      <t/>
    </r>
    <phoneticPr fontId="1"/>
  </si>
  <si>
    <t>Form 3</t>
    <phoneticPr fontId="1"/>
  </si>
  <si>
    <t>(Do not fill in)</t>
    <phoneticPr fontId="1"/>
  </si>
  <si>
    <t>Examinee No.</t>
    <phoneticPr fontId="1"/>
  </si>
  <si>
    <t>受験番号</t>
    <rPh sb="0" eb="2">
      <t>ジュケン</t>
    </rPh>
    <rPh sb="2" eb="4">
      <t>バンゴウ</t>
    </rPh>
    <phoneticPr fontId="1"/>
  </si>
  <si>
    <t xml:space="preserve">○
</t>
    <phoneticPr fontId="1"/>
  </si>
  <si>
    <t>Special Selection for International Students</t>
    <phoneticPr fontId="1"/>
  </si>
  <si>
    <t xml:space="preserve">Meet at                  </t>
    <phoneticPr fontId="1"/>
  </si>
  <si>
    <t xml:space="preserve">Start at </t>
    <phoneticPr fontId="1"/>
  </si>
  <si>
    <t>集合</t>
    <rPh sb="0" eb="2">
      <t>シュウゴウ</t>
    </rPh>
    <phoneticPr fontId="1"/>
  </si>
  <si>
    <t>開始</t>
    <rPh sb="0" eb="2">
      <t>カイシ</t>
    </rPh>
    <phoneticPr fontId="1"/>
  </si>
  <si>
    <r>
      <rPr>
        <sz val="10"/>
        <rFont val="ＭＳ Ｐ明朝"/>
        <family val="1"/>
        <charset val="128"/>
      </rPr>
      <t xml:space="preserve">氏　名
</t>
    </r>
    <r>
      <rPr>
        <sz val="10"/>
        <rFont val="Times New Roman"/>
        <family val="1"/>
      </rPr>
      <t>Name</t>
    </r>
    <rPh sb="0" eb="1">
      <t>シ</t>
    </rPh>
    <rPh sb="2" eb="3">
      <t>ナ</t>
    </rPh>
    <phoneticPr fontId="1"/>
  </si>
  <si>
    <r>
      <rPr>
        <sz val="10"/>
        <rFont val="ＭＳ Ｐ明朝"/>
        <family val="1"/>
        <charset val="128"/>
      </rPr>
      <t xml:space="preserve">入学時期
</t>
    </r>
    <r>
      <rPr>
        <sz val="10"/>
        <rFont val="Times New Roman"/>
        <family val="1"/>
      </rPr>
      <t>Enrollment Period</t>
    </r>
    <rPh sb="0" eb="2">
      <t>ニュウガク</t>
    </rPh>
    <rPh sb="2" eb="4">
      <t>ジキ</t>
    </rPh>
    <phoneticPr fontId="1"/>
  </si>
  <si>
    <r>
      <rPr>
        <sz val="10"/>
        <rFont val="ＭＳ Ｐ明朝"/>
        <family val="1"/>
        <charset val="128"/>
      </rPr>
      <t xml:space="preserve">試験日
</t>
    </r>
    <r>
      <rPr>
        <sz val="10"/>
        <rFont val="Times New Roman"/>
        <family val="1"/>
      </rPr>
      <t>Examination Date</t>
    </r>
    <rPh sb="0" eb="2">
      <t>シケン</t>
    </rPh>
    <phoneticPr fontId="1"/>
  </si>
  <si>
    <t>・最近3ヶ月以内に撮影されたもの</t>
    <rPh sb="1" eb="3">
      <t>サイキン</t>
    </rPh>
    <rPh sb="5" eb="6">
      <t>ゲツ</t>
    </rPh>
    <rPh sb="6" eb="8">
      <t>イナイ</t>
    </rPh>
    <rPh sb="9" eb="11">
      <t>サツエイ</t>
    </rPh>
    <phoneticPr fontId="1"/>
  </si>
  <si>
    <t xml:space="preserve">  Taken within three months</t>
    <phoneticPr fontId="1"/>
  </si>
  <si>
    <t>・写真の裏に氏名を記入し全面にのりづけ</t>
    <rPh sb="1" eb="3">
      <t>シャシン</t>
    </rPh>
    <rPh sb="4" eb="5">
      <t>ウラ</t>
    </rPh>
    <rPh sb="6" eb="8">
      <t>シメイ</t>
    </rPh>
    <rPh sb="9" eb="11">
      <t>キニュウ</t>
    </rPh>
    <rPh sb="12" eb="14">
      <t>ゼンメン</t>
    </rPh>
    <phoneticPr fontId="1"/>
  </si>
  <si>
    <r>
      <rPr>
        <sz val="10.5"/>
        <rFont val="ＭＳ Ｐ明朝"/>
        <family val="1"/>
        <charset val="128"/>
      </rPr>
      <t>資源化学システムコース</t>
    </r>
    <r>
      <rPr>
        <sz val="10.5"/>
        <rFont val="Times New Roman"/>
        <family val="1"/>
      </rPr>
      <t xml:space="preserve"> / Resources and Chemical Systems</t>
    </r>
    <rPh sb="0" eb="2">
      <t>シゲン</t>
    </rPh>
    <rPh sb="2" eb="4">
      <t>カガク</t>
    </rPh>
    <phoneticPr fontId="1"/>
  </si>
  <si>
    <r>
      <rPr>
        <sz val="10.5"/>
        <rFont val="ＭＳ Ｐ明朝"/>
        <family val="1"/>
        <charset val="128"/>
      </rPr>
      <t>環境生態システムコース</t>
    </r>
    <r>
      <rPr>
        <sz val="10.5"/>
        <rFont val="Times New Roman"/>
        <family val="1"/>
      </rPr>
      <t xml:space="preserve"> / Environmental and Ecological Systems</t>
    </r>
    <rPh sb="0" eb="2">
      <t>カンキョウ</t>
    </rPh>
    <rPh sb="2" eb="4">
      <t>セイタイ</t>
    </rPh>
    <phoneticPr fontId="1"/>
  </si>
  <si>
    <r>
      <rPr>
        <sz val="10.5"/>
        <rFont val="ＭＳ Ｐ明朝"/>
        <family val="1"/>
        <charset val="128"/>
      </rPr>
      <t>機械システムコース</t>
    </r>
    <r>
      <rPr>
        <sz val="10.5"/>
        <rFont val="Times New Roman"/>
        <family val="1"/>
      </rPr>
      <t xml:space="preserve"> / Mechanical Systems Engineering</t>
    </r>
    <rPh sb="0" eb="2">
      <t>キカイ</t>
    </rPh>
    <phoneticPr fontId="1"/>
  </si>
  <si>
    <r>
      <rPr>
        <sz val="10.5"/>
        <rFont val="ＭＳ Ｐ明朝"/>
        <family val="1"/>
        <charset val="128"/>
      </rPr>
      <t>建築デザインコース</t>
    </r>
    <r>
      <rPr>
        <sz val="10.5"/>
        <rFont val="Times New Roman"/>
        <family val="1"/>
      </rPr>
      <t xml:space="preserve"> / Architecture</t>
    </r>
    <rPh sb="0" eb="2">
      <t>ケンチク</t>
    </rPh>
    <phoneticPr fontId="1"/>
  </si>
  <si>
    <r>
      <rPr>
        <sz val="10.5"/>
        <rFont val="ＭＳ Ｐ明朝"/>
        <family val="1"/>
        <charset val="128"/>
      </rPr>
      <t xml:space="preserve">計算機科学コース </t>
    </r>
    <r>
      <rPr>
        <sz val="10.5"/>
        <rFont val="Times New Roman"/>
        <family val="1"/>
      </rPr>
      <t>/ Computer Science</t>
    </r>
    <rPh sb="0" eb="2">
      <t>ケイサン</t>
    </rPh>
    <rPh sb="2" eb="3">
      <t>キ</t>
    </rPh>
    <rPh sb="3" eb="5">
      <t>カガク</t>
    </rPh>
    <phoneticPr fontId="1"/>
  </si>
  <si>
    <r>
      <rPr>
        <sz val="10.5"/>
        <rFont val="ＭＳ Ｐ明朝"/>
        <family val="1"/>
        <charset val="128"/>
      </rPr>
      <t>融合システムコース</t>
    </r>
    <r>
      <rPr>
        <sz val="10.5"/>
        <rFont val="ＭＳ 明朝"/>
        <family val="1"/>
        <charset val="128"/>
      </rPr>
      <t xml:space="preserve"> </t>
    </r>
    <r>
      <rPr>
        <sz val="10.5"/>
        <rFont val="Times New Roman"/>
        <family val="1"/>
      </rPr>
      <t>/ Applied Information Systems</t>
    </r>
    <rPh sb="0" eb="2">
      <t>ユウゴウ</t>
    </rPh>
    <phoneticPr fontId="1"/>
  </si>
  <si>
    <t xml:space="preserve"> </t>
    <phoneticPr fontId="1"/>
  </si>
  <si>
    <t>年度</t>
    <phoneticPr fontId="1"/>
  </si>
  <si>
    <r>
      <rPr>
        <b/>
        <sz val="16"/>
        <rFont val="ＭＳ Ｐ明朝"/>
        <family val="1"/>
        <charset val="128"/>
      </rPr>
      <t>研究領域等希望調査書</t>
    </r>
    <r>
      <rPr>
        <b/>
        <sz val="16"/>
        <rFont val="Times New Roman"/>
        <family val="1"/>
      </rPr>
      <t xml:space="preserve"> / Research Plan Survey</t>
    </r>
    <rPh sb="0" eb="2">
      <t>ケンキュウ</t>
    </rPh>
    <rPh sb="2" eb="4">
      <t>リョウイキ</t>
    </rPh>
    <rPh sb="4" eb="5">
      <t>ナド</t>
    </rPh>
    <rPh sb="5" eb="7">
      <t>キボウ</t>
    </rPh>
    <rPh sb="7" eb="9">
      <t>チョウサ</t>
    </rPh>
    <rPh sb="9" eb="10">
      <t>ショ</t>
    </rPh>
    <phoneticPr fontId="1"/>
  </si>
  <si>
    <r>
      <rPr>
        <sz val="9"/>
        <rFont val="ＭＳ Ｐ明朝"/>
        <family val="1"/>
        <charset val="128"/>
      </rPr>
      <t xml:space="preserve">申請日
</t>
    </r>
    <r>
      <rPr>
        <sz val="9"/>
        <rFont val="Times New Roman"/>
        <family val="1"/>
      </rPr>
      <t>Application Date</t>
    </r>
    <rPh sb="0" eb="2">
      <t>シンセイ</t>
    </rPh>
    <rPh sb="2" eb="3">
      <t>ビ</t>
    </rPh>
    <phoneticPr fontId="1"/>
  </si>
  <si>
    <r>
      <rPr>
        <sz val="9"/>
        <rFont val="ＭＳ Ｐ明朝"/>
        <family val="1"/>
        <charset val="128"/>
      </rPr>
      <t xml:space="preserve">年
</t>
    </r>
    <r>
      <rPr>
        <sz val="9"/>
        <rFont val="Times New Roman"/>
        <family val="1"/>
      </rPr>
      <t>Year:</t>
    </r>
    <rPh sb="0" eb="1">
      <t>ネン</t>
    </rPh>
    <phoneticPr fontId="1"/>
  </si>
  <si>
    <r>
      <rPr>
        <sz val="9"/>
        <rFont val="ＭＳ Ｐ明朝"/>
        <family val="1"/>
        <charset val="128"/>
      </rPr>
      <t xml:space="preserve">日
</t>
    </r>
    <r>
      <rPr>
        <sz val="9"/>
        <rFont val="Times New Roman"/>
        <family val="1"/>
      </rPr>
      <t>Day:</t>
    </r>
    <rPh sb="0" eb="1">
      <t>ヒ</t>
    </rPh>
    <phoneticPr fontId="1"/>
  </si>
  <si>
    <r>
      <rPr>
        <sz val="10.5"/>
        <rFont val="ＭＳ Ｐ明朝"/>
        <family val="1"/>
        <charset val="128"/>
      </rPr>
      <t xml:space="preserve">氏　名
</t>
    </r>
    <r>
      <rPr>
        <sz val="10.5"/>
        <rFont val="Times New Roman"/>
        <family val="1"/>
      </rPr>
      <t xml:space="preserve">Name </t>
    </r>
    <r>
      <rPr>
        <sz val="8"/>
        <rFont val="Times New Roman"/>
        <family val="1"/>
      </rPr>
      <t xml:space="preserve">*2 </t>
    </r>
    <rPh sb="0" eb="1">
      <t>シ</t>
    </rPh>
    <rPh sb="2" eb="3">
      <t>ナ</t>
    </rPh>
    <phoneticPr fontId="1"/>
  </si>
  <si>
    <r>
      <rPr>
        <sz val="10.5"/>
        <rFont val="ＭＳ Ｐ明朝"/>
        <family val="1"/>
        <charset val="128"/>
      </rPr>
      <t>バイオシステムコース</t>
    </r>
    <r>
      <rPr>
        <sz val="10.5"/>
        <rFont val="Century"/>
        <family val="1"/>
      </rPr>
      <t xml:space="preserve"> </t>
    </r>
    <r>
      <rPr>
        <sz val="10.5"/>
        <rFont val="Times New Roman"/>
        <family val="1"/>
      </rPr>
      <t>/ Biosystems</t>
    </r>
    <phoneticPr fontId="1"/>
  </si>
  <si>
    <r>
      <t xml:space="preserve">受験時使用言語 / </t>
    </r>
    <r>
      <rPr>
        <sz val="10.5"/>
        <rFont val="Times New Roman"/>
        <family val="1"/>
      </rPr>
      <t>Language used for the test</t>
    </r>
    <rPh sb="0" eb="2">
      <t>ジュケン</t>
    </rPh>
    <rPh sb="2" eb="3">
      <t>ジ</t>
    </rPh>
    <rPh sb="3" eb="5">
      <t>シヨウ</t>
    </rPh>
    <rPh sb="5" eb="7">
      <t>ゲンゴ</t>
    </rPh>
    <phoneticPr fontId="1"/>
  </si>
  <si>
    <r>
      <rPr>
        <b/>
        <sz val="12"/>
        <rFont val="ＭＳ ゴシック"/>
        <family val="3"/>
        <charset val="128"/>
      </rPr>
      <t xml:space="preserve">情報工学専攻 </t>
    </r>
    <r>
      <rPr>
        <b/>
        <sz val="12"/>
        <rFont val="Century"/>
        <family val="1"/>
      </rPr>
      <t xml:space="preserve">/ </t>
    </r>
    <r>
      <rPr>
        <b/>
        <sz val="12"/>
        <rFont val="Times New Roman"/>
        <family val="1"/>
      </rPr>
      <t>Graduate Program in Information Engineering</t>
    </r>
    <rPh sb="0" eb="2">
      <t>ジョウホウ</t>
    </rPh>
    <rPh sb="2" eb="4">
      <t>コウガク</t>
    </rPh>
    <rPh sb="4" eb="6">
      <t>センコウ</t>
    </rPh>
    <phoneticPr fontId="1"/>
  </si>
  <si>
    <t>必着</t>
    <rPh sb="0" eb="2">
      <t>ヒッチャク</t>
    </rPh>
    <phoneticPr fontId="1"/>
  </si>
  <si>
    <t>(The application must reach us no later than this date without fail.)</t>
    <phoneticPr fontId="1"/>
  </si>
  <si>
    <t>試験会場</t>
    <rPh sb="0" eb="2">
      <t>シケン</t>
    </rPh>
    <rPh sb="2" eb="4">
      <t>カイジョウ</t>
    </rPh>
    <phoneticPr fontId="1"/>
  </si>
  <si>
    <t>The University of Kitakyushu, Hibikino Campus</t>
    <phoneticPr fontId="1"/>
  </si>
  <si>
    <t>Examination Site</t>
    <phoneticPr fontId="1"/>
  </si>
  <si>
    <r>
      <rPr>
        <sz val="10"/>
        <rFont val="ＭＳ Ｐ明朝"/>
        <family val="1"/>
        <charset val="128"/>
      </rPr>
      <t xml:space="preserve">「5.選考方法および試験科目」参照
</t>
    </r>
    <r>
      <rPr>
        <sz val="10"/>
        <rFont val="Times New Roman"/>
        <family val="1"/>
      </rPr>
      <t>Refer to "5. Selection Process and Examination Subjects"</t>
    </r>
    <rPh sb="10" eb="12">
      <t>シケン</t>
    </rPh>
    <rPh sb="12" eb="14">
      <t>カモク</t>
    </rPh>
    <rPh sb="15" eb="17">
      <t>サンショウ</t>
    </rPh>
    <phoneticPr fontId="1"/>
  </si>
  <si>
    <r>
      <rPr>
        <sz val="10"/>
        <rFont val="ＭＳ Ｐ明朝"/>
        <family val="1"/>
        <charset val="128"/>
      </rPr>
      <t xml:space="preserve">試験時間
</t>
    </r>
    <r>
      <rPr>
        <sz val="10"/>
        <rFont val="Times New Roman"/>
        <family val="1"/>
      </rPr>
      <t>Examination Time</t>
    </r>
    <rPh sb="0" eb="2">
      <t>シケン</t>
    </rPh>
    <rPh sb="2" eb="4">
      <t>ジカン</t>
    </rPh>
    <phoneticPr fontId="1"/>
  </si>
  <si>
    <t>〒</t>
    <phoneticPr fontId="1"/>
  </si>
  <si>
    <t>-</t>
    <phoneticPr fontId="1"/>
  </si>
  <si>
    <t>歳</t>
    <rPh sb="0" eb="1">
      <t>サイ</t>
    </rPh>
    <phoneticPr fontId="1"/>
  </si>
  <si>
    <t>外国人</t>
    <rPh sb="0" eb="3">
      <t>ガイコクジン</t>
    </rPh>
    <phoneticPr fontId="1"/>
  </si>
  <si>
    <t>集合後最初の試験科目</t>
    <rPh sb="0" eb="2">
      <t>シュウゴウ</t>
    </rPh>
    <rPh sb="2" eb="3">
      <t>ゴ</t>
    </rPh>
    <rPh sb="3" eb="5">
      <t>サイショ</t>
    </rPh>
    <rPh sb="6" eb="8">
      <t>シケン</t>
    </rPh>
    <rPh sb="8" eb="10">
      <t>カモク</t>
    </rPh>
    <phoneticPr fontId="1"/>
  </si>
  <si>
    <t>試験開始時刻</t>
    <rPh sb="0" eb="2">
      <t>シケン</t>
    </rPh>
    <rPh sb="2" eb="4">
      <t>カイシ</t>
    </rPh>
    <rPh sb="4" eb="6">
      <t>ジコク</t>
    </rPh>
    <phoneticPr fontId="1"/>
  </si>
  <si>
    <t>集合時間</t>
    <rPh sb="0" eb="2">
      <t>シュウゴウ</t>
    </rPh>
    <rPh sb="2" eb="4">
      <t>ジカン</t>
    </rPh>
    <phoneticPr fontId="1"/>
  </si>
  <si>
    <t>資源化学システムコース / Resources and Chemical Systems</t>
    <rPh sb="0" eb="2">
      <t>シゲン</t>
    </rPh>
    <rPh sb="2" eb="4">
      <t>カガク</t>
    </rPh>
    <phoneticPr fontId="1"/>
  </si>
  <si>
    <t>面接</t>
  </si>
  <si>
    <t>バイオシステムコース / Biosystems</t>
    <phoneticPr fontId="1"/>
  </si>
  <si>
    <t>環境生態システムコース / Environmental and Ecological Systems</t>
    <rPh sb="0" eb="2">
      <t>カンキョウ</t>
    </rPh>
    <rPh sb="2" eb="4">
      <t>セイタイ</t>
    </rPh>
    <phoneticPr fontId="1"/>
  </si>
  <si>
    <t>機械システムコース / Mechanical Systems Engineering</t>
    <rPh sb="0" eb="2">
      <t>キカイ</t>
    </rPh>
    <phoneticPr fontId="1"/>
  </si>
  <si>
    <t>建築デザインコース / Architecture</t>
    <rPh sb="0" eb="2">
      <t>ケンチク</t>
    </rPh>
    <phoneticPr fontId="1"/>
  </si>
  <si>
    <t>計算機科学コース / Computer Science</t>
    <rPh sb="0" eb="3">
      <t>ケイサンキ</t>
    </rPh>
    <rPh sb="3" eb="5">
      <t>カガク</t>
    </rPh>
    <phoneticPr fontId="1"/>
  </si>
  <si>
    <t>融合システムコース / Applied Information Systems</t>
    <rPh sb="0" eb="2">
      <t>ユウゴウ</t>
    </rPh>
    <phoneticPr fontId="1"/>
  </si>
  <si>
    <r>
      <rPr>
        <sz val="12"/>
        <rFont val="ＭＳ Ｐ明朝"/>
        <family val="1"/>
        <charset val="128"/>
      </rPr>
      <t>【提出・問い合わせ先</t>
    </r>
    <r>
      <rPr>
        <sz val="12"/>
        <rFont val="Times New Roman"/>
        <family val="1"/>
      </rPr>
      <t xml:space="preserve"> / Submissions and Inquiries to</t>
    </r>
    <r>
      <rPr>
        <sz val="12"/>
        <rFont val="ＭＳ Ｐ明朝"/>
        <family val="1"/>
        <charset val="128"/>
      </rPr>
      <t>】</t>
    </r>
    <rPh sb="1" eb="3">
      <t>テイシュツ</t>
    </rPh>
    <rPh sb="4" eb="5">
      <t>ト</t>
    </rPh>
    <rPh sb="6" eb="7">
      <t>ア</t>
    </rPh>
    <rPh sb="9" eb="10">
      <t>サキ</t>
    </rPh>
    <phoneticPr fontId="1"/>
  </si>
  <si>
    <r>
      <t xml:space="preserve">北九州市立大学事務局学務課入学試験係
〒808-0135　北九州市若松区ひびきの1番1号
</t>
    </r>
    <r>
      <rPr>
        <sz val="11"/>
        <rFont val="Times New Roman"/>
        <family val="1"/>
      </rPr>
      <t>TEL:093-695-3340</t>
    </r>
    <r>
      <rPr>
        <sz val="11"/>
        <rFont val="ＭＳ Ｐ明朝"/>
        <family val="1"/>
        <charset val="128"/>
      </rPr>
      <t xml:space="preserve">  </t>
    </r>
    <r>
      <rPr>
        <sz val="11"/>
        <rFont val="Times New Roman"/>
        <family val="1"/>
      </rPr>
      <t xml:space="preserve">    E-mail: nyushi@kitakyu-u.ac.jp</t>
    </r>
    <rPh sb="0" eb="5">
      <t>キタキュウシュウシリツ</t>
    </rPh>
    <rPh sb="5" eb="7">
      <t>ダイガク</t>
    </rPh>
    <rPh sb="7" eb="10">
      <t>ジムキョク</t>
    </rPh>
    <rPh sb="10" eb="12">
      <t>ガクム</t>
    </rPh>
    <rPh sb="12" eb="13">
      <t>カ</t>
    </rPh>
    <rPh sb="13" eb="15">
      <t>ニュウガク</t>
    </rPh>
    <rPh sb="15" eb="17">
      <t>シケン</t>
    </rPh>
    <rPh sb="17" eb="18">
      <t>カカリ</t>
    </rPh>
    <rPh sb="29" eb="33">
      <t>キタキュウシュウシ</t>
    </rPh>
    <rPh sb="33" eb="36">
      <t>ワカマツク</t>
    </rPh>
    <rPh sb="41" eb="42">
      <t>バン</t>
    </rPh>
    <rPh sb="43" eb="44">
      <t>ゴウ</t>
    </rPh>
    <phoneticPr fontId="1"/>
  </si>
  <si>
    <r>
      <t>【審査受付期間 /</t>
    </r>
    <r>
      <rPr>
        <sz val="12"/>
        <rFont val="Times New Roman"/>
        <family val="1"/>
      </rPr>
      <t xml:space="preserve"> Screening Application Period</t>
    </r>
    <r>
      <rPr>
        <sz val="12"/>
        <rFont val="ＭＳ Ｐ明朝"/>
        <family val="1"/>
        <charset val="128"/>
      </rPr>
      <t>】</t>
    </r>
    <rPh sb="1" eb="3">
      <t>シンサ</t>
    </rPh>
    <rPh sb="3" eb="5">
      <t>ウケツケ</t>
    </rPh>
    <rPh sb="5" eb="7">
      <t>キカン</t>
    </rPh>
    <phoneticPr fontId="1"/>
  </si>
  <si>
    <r>
      <t>氏　名 /</t>
    </r>
    <r>
      <rPr>
        <sz val="11"/>
        <rFont val="Times New Roman"/>
        <family val="1"/>
      </rPr>
      <t xml:space="preserve"> Name</t>
    </r>
    <rPh sb="0" eb="1">
      <t>シ</t>
    </rPh>
    <rPh sb="2" eb="3">
      <t>メイ</t>
    </rPh>
    <phoneticPr fontId="1"/>
  </si>
  <si>
    <r>
      <rPr>
        <sz val="9"/>
        <rFont val="ＭＳ Ｐ明朝"/>
        <family val="1"/>
        <charset val="128"/>
      </rPr>
      <t>月</t>
    </r>
    <r>
      <rPr>
        <sz val="9"/>
        <rFont val="Century"/>
        <family val="1"/>
      </rPr>
      <t xml:space="preserve">
Month:</t>
    </r>
    <rPh sb="0" eb="1">
      <t>ツキ</t>
    </rPh>
    <phoneticPr fontId="1"/>
  </si>
  <si>
    <t>The University of Kitakyushu, Administrative Office, Academic Affairs Department, Entrance Examinations Division
E-mail: nyushi@kitakyu-u.ac.jp          TEL:+81-93-695-3340</t>
    <phoneticPr fontId="1"/>
  </si>
  <si>
    <r>
      <t xml:space="preserve"> </t>
    </r>
    <r>
      <rPr>
        <sz val="10"/>
        <rFont val="ＭＳ Ｐ明朝"/>
        <family val="1"/>
        <charset val="128"/>
      </rPr>
      <t>・</t>
    </r>
    <r>
      <rPr>
        <sz val="10"/>
        <rFont val="Century"/>
        <family val="1"/>
      </rPr>
      <t xml:space="preserve"> </t>
    </r>
    <r>
      <rPr>
        <sz val="10"/>
        <rFont val="ＭＳ Ｐ明朝"/>
        <family val="1"/>
        <charset val="128"/>
      </rPr>
      <t>縦</t>
    </r>
    <r>
      <rPr>
        <sz val="10"/>
        <rFont val="Times New Roman"/>
        <family val="1"/>
      </rPr>
      <t>4cm</t>
    </r>
    <r>
      <rPr>
        <sz val="10"/>
        <rFont val="ＭＳ Ｐ明朝"/>
        <family val="1"/>
        <charset val="128"/>
      </rPr>
      <t>×横</t>
    </r>
    <r>
      <rPr>
        <sz val="10"/>
        <rFont val="Times New Roman"/>
        <family val="1"/>
      </rPr>
      <t>3cm</t>
    </r>
    <r>
      <rPr>
        <sz val="10"/>
        <rFont val="Century"/>
        <family val="1"/>
      </rPr>
      <t xml:space="preserve">
   </t>
    </r>
    <r>
      <rPr>
        <sz val="10"/>
        <rFont val="Times New Roman"/>
        <family val="1"/>
      </rPr>
      <t>Length 4 cm, Width 3 cm</t>
    </r>
    <r>
      <rPr>
        <sz val="10"/>
        <rFont val="Century"/>
        <family val="1"/>
      </rPr>
      <t xml:space="preserve">
</t>
    </r>
    <rPh sb="3" eb="4">
      <t>タテ</t>
    </rPh>
    <rPh sb="8" eb="9">
      <t>ヨコ</t>
    </rPh>
    <phoneticPr fontId="1"/>
  </si>
  <si>
    <t xml:space="preserve">   Write your name on back of the photograph</t>
    <phoneticPr fontId="1"/>
  </si>
  <si>
    <t xml:space="preserve">   and glue it onto Form3.</t>
    <phoneticPr fontId="1"/>
  </si>
  <si>
    <r>
      <rPr>
        <sz val="11"/>
        <rFont val="ＭＳ Ｐ明朝"/>
        <family val="1"/>
        <charset val="128"/>
      </rPr>
      <t>写真票</t>
    </r>
    <r>
      <rPr>
        <sz val="11"/>
        <rFont val="Century"/>
        <family val="1"/>
      </rPr>
      <t xml:space="preserve"> /</t>
    </r>
    <r>
      <rPr>
        <sz val="11"/>
        <rFont val="Times New Roman"/>
        <family val="1"/>
      </rPr>
      <t xml:space="preserve"> Photograph Card</t>
    </r>
    <rPh sb="0" eb="2">
      <t>シャシン</t>
    </rPh>
    <rPh sb="2" eb="3">
      <t>ヒョウ</t>
    </rPh>
    <phoneticPr fontId="1"/>
  </si>
  <si>
    <r>
      <rPr>
        <b/>
        <sz val="10"/>
        <rFont val="ＭＳ Ｐ明朝"/>
        <family val="1"/>
        <charset val="128"/>
      </rPr>
      <t xml:space="preserve">受験番号
</t>
    </r>
    <r>
      <rPr>
        <b/>
        <sz val="10"/>
        <rFont val="Times New Roman"/>
        <family val="1"/>
      </rPr>
      <t>Examinee  No.</t>
    </r>
    <rPh sb="0" eb="2">
      <t>ジュケン</t>
    </rPh>
    <rPh sb="2" eb="4">
      <t>バンゴウ</t>
    </rPh>
    <phoneticPr fontId="1"/>
  </si>
  <si>
    <r>
      <rPr>
        <sz val="9"/>
        <rFont val="ＭＳ Ｐ明朝"/>
        <family val="1"/>
        <charset val="128"/>
      </rPr>
      <t>※受験票到着後に必ず試験日時を確認してください。</t>
    </r>
    <r>
      <rPr>
        <b/>
        <sz val="9"/>
        <rFont val="ＭＳ Ｐゴシック"/>
        <family val="3"/>
        <charset val="128"/>
      </rPr>
      <t xml:space="preserve">
</t>
    </r>
    <r>
      <rPr>
        <b/>
        <sz val="9"/>
        <rFont val="Times New Roman"/>
        <family val="1"/>
      </rPr>
      <t xml:space="preserve">    Confirm the Examination date when you receive  
    the Test Admission Card.
</t>
    </r>
    <r>
      <rPr>
        <sz val="9"/>
        <rFont val="ＭＳ Ｐ明朝"/>
        <family val="1"/>
        <charset val="128"/>
      </rPr>
      <t>※集合時間、試験開始時間は記入しないでください。</t>
    </r>
    <r>
      <rPr>
        <b/>
        <sz val="9"/>
        <rFont val="ＭＳ Ｐゴシック"/>
        <family val="3"/>
        <charset val="128"/>
      </rPr>
      <t xml:space="preserve">
　</t>
    </r>
    <r>
      <rPr>
        <b/>
        <sz val="9"/>
        <rFont val="Times New Roman"/>
        <family val="1"/>
      </rPr>
      <t xml:space="preserve"> Do not fill in times on the left by yourself.</t>
    </r>
    <rPh sb="1" eb="4">
      <t>ジュケンヒョウ</t>
    </rPh>
    <rPh sb="4" eb="6">
      <t>トウチャク</t>
    </rPh>
    <rPh sb="6" eb="7">
      <t>ゴ</t>
    </rPh>
    <rPh sb="8" eb="9">
      <t>カナラ</t>
    </rPh>
    <rPh sb="10" eb="12">
      <t>シケン</t>
    </rPh>
    <rPh sb="12" eb="14">
      <t>ニチジ</t>
    </rPh>
    <rPh sb="15" eb="17">
      <t>カクニン</t>
    </rPh>
    <rPh sb="107" eb="109">
      <t>シュウゴウ</t>
    </rPh>
    <rPh sb="109" eb="111">
      <t>ジカン</t>
    </rPh>
    <rPh sb="112" eb="114">
      <t>シケン</t>
    </rPh>
    <rPh sb="114" eb="116">
      <t>カイシ</t>
    </rPh>
    <rPh sb="116" eb="118">
      <t>ジカン</t>
    </rPh>
    <rPh sb="119" eb="121">
      <t>キニュウ</t>
    </rPh>
    <phoneticPr fontId="1"/>
  </si>
  <si>
    <r>
      <t>＊写真票注意事項/</t>
    </r>
    <r>
      <rPr>
        <sz val="12"/>
        <rFont val="Times New Roman"/>
        <family val="1"/>
      </rPr>
      <t>Note of Photograph Card</t>
    </r>
    <rPh sb="1" eb="3">
      <t>シャシン</t>
    </rPh>
    <rPh sb="3" eb="4">
      <t>ヒョウ</t>
    </rPh>
    <rPh sb="4" eb="8">
      <t>チュウイジコウ</t>
    </rPh>
    <phoneticPr fontId="1"/>
  </si>
  <si>
    <t>The University of Kitakyushu, Administrative Office
Academic Affairs Department, Entrance Examinations Division
1-1 Hibikino, Wakamatsu-ku, Kitakyushu City, Fukuoka, JAPAN, 808-0135
TEL : +81-93-695-3340      E-mail : nyushi@kitakyu-u.ac.jp</t>
    <phoneticPr fontId="1"/>
  </si>
  <si>
    <r>
      <rPr>
        <sz val="9"/>
        <rFont val="ＭＳ Ｐ明朝"/>
        <family val="1"/>
        <charset val="128"/>
      </rPr>
      <t>【連絡先</t>
    </r>
    <r>
      <rPr>
        <sz val="9"/>
        <rFont val="Times New Roman"/>
        <family val="1"/>
      </rPr>
      <t xml:space="preserve"> /  Contact</t>
    </r>
    <r>
      <rPr>
        <sz val="9"/>
        <rFont val="ＭＳ Ｐゴシック"/>
        <family val="3"/>
        <charset val="128"/>
      </rPr>
      <t>】</t>
    </r>
    <r>
      <rPr>
        <sz val="9"/>
        <rFont val="Times New Roman"/>
        <family val="1"/>
      </rPr>
      <t xml:space="preserve">  </t>
    </r>
    <rPh sb="1" eb="4">
      <t>レンラクサキ</t>
    </rPh>
    <phoneticPr fontId="1"/>
  </si>
  <si>
    <r>
      <t>　</t>
    </r>
    <r>
      <rPr>
        <sz val="12"/>
        <rFont val="ＭＳ Ｐ明朝"/>
        <family val="1"/>
        <charset val="128"/>
      </rPr>
      <t>外国人学生等特別選抜</t>
    </r>
    <rPh sb="6" eb="7">
      <t>トウ</t>
    </rPh>
    <rPh sb="9" eb="11">
      <t>センバツ</t>
    </rPh>
    <phoneticPr fontId="1"/>
  </si>
  <si>
    <r>
      <rPr>
        <sz val="10.5"/>
        <rFont val="ＭＳ Ｐ明朝"/>
        <family val="1"/>
        <charset val="128"/>
      </rPr>
      <t xml:space="preserve">写真貼付欄
</t>
    </r>
    <r>
      <rPr>
        <sz val="10.5"/>
        <rFont val="Century"/>
        <family val="1"/>
      </rPr>
      <t>Glue</t>
    </r>
    <r>
      <rPr>
        <sz val="10.5"/>
        <rFont val="Times New Roman"/>
        <family val="1"/>
      </rPr>
      <t xml:space="preserve"> Photo </t>
    </r>
    <r>
      <rPr>
        <sz val="10.5"/>
        <rFont val="Century"/>
        <family val="1"/>
      </rPr>
      <t>here</t>
    </r>
    <rPh sb="0" eb="2">
      <t>シャシン</t>
    </rPh>
    <rPh sb="2" eb="4">
      <t>テンプ</t>
    </rPh>
    <rPh sb="4" eb="5">
      <t>ラン</t>
    </rPh>
    <phoneticPr fontId="1"/>
  </si>
  <si>
    <r>
      <rPr>
        <sz val="11"/>
        <rFont val="ＭＳ Ｐ明朝"/>
        <family val="1"/>
        <charset val="128"/>
      </rPr>
      <t xml:space="preserve">年
</t>
    </r>
    <r>
      <rPr>
        <sz val="11"/>
        <rFont val="Times New Roman"/>
        <family val="1"/>
      </rPr>
      <t>Year</t>
    </r>
    <rPh sb="0" eb="1">
      <t>ネン</t>
    </rPh>
    <phoneticPr fontId="1"/>
  </si>
  <si>
    <r>
      <rPr>
        <sz val="11"/>
        <rFont val="ＭＳ Ｐ明朝"/>
        <family val="1"/>
        <charset val="128"/>
      </rPr>
      <t xml:space="preserve">月
</t>
    </r>
    <r>
      <rPr>
        <sz val="11"/>
        <rFont val="Times New Roman"/>
        <family val="1"/>
      </rPr>
      <t>Month</t>
    </r>
    <rPh sb="0" eb="1">
      <t>ツキ</t>
    </rPh>
    <phoneticPr fontId="1"/>
  </si>
  <si>
    <r>
      <rPr>
        <sz val="11"/>
        <rFont val="ＭＳ Ｐ明朝"/>
        <family val="1"/>
        <charset val="128"/>
      </rPr>
      <t xml:space="preserve">日
</t>
    </r>
    <r>
      <rPr>
        <sz val="11"/>
        <rFont val="Times New Roman"/>
        <family val="1"/>
      </rPr>
      <t>Day</t>
    </r>
    <rPh sb="0" eb="1">
      <t>ヒ</t>
    </rPh>
    <phoneticPr fontId="1"/>
  </si>
  <si>
    <r>
      <rPr>
        <sz val="10"/>
        <rFont val="ＭＳ Ｐ明朝"/>
        <family val="1"/>
        <charset val="128"/>
      </rPr>
      <t>携帯電話番号</t>
    </r>
    <r>
      <rPr>
        <sz val="10"/>
        <rFont val="Times New Roman"/>
        <family val="1"/>
      </rPr>
      <t xml:space="preserve"> / Mobile</t>
    </r>
    <rPh sb="0" eb="2">
      <t>ケイタイ</t>
    </rPh>
    <rPh sb="2" eb="4">
      <t>デンワ</t>
    </rPh>
    <rPh sb="4" eb="6">
      <t>バンゴウ</t>
    </rPh>
    <phoneticPr fontId="1"/>
  </si>
  <si>
    <r>
      <t>メールアドレス</t>
    </r>
    <r>
      <rPr>
        <sz val="10"/>
        <rFont val="ＭＳ 明朝"/>
        <family val="1"/>
        <charset val="128"/>
      </rPr>
      <t xml:space="preserve"> </t>
    </r>
    <r>
      <rPr>
        <sz val="10"/>
        <rFont val="Times New Roman"/>
        <family val="1"/>
      </rPr>
      <t>/ E-mail</t>
    </r>
    <phoneticPr fontId="1"/>
  </si>
  <si>
    <r>
      <rPr>
        <b/>
        <sz val="11"/>
        <rFont val="ＭＳ Ｐ明朝"/>
        <family val="1"/>
        <charset val="128"/>
      </rPr>
      <t>緊急連絡先</t>
    </r>
    <r>
      <rPr>
        <b/>
        <sz val="11"/>
        <rFont val="Times New Roman"/>
        <family val="1"/>
      </rPr>
      <t xml:space="preserve"> / Emergency Contact</t>
    </r>
    <phoneticPr fontId="1"/>
  </si>
  <si>
    <r>
      <rPr>
        <sz val="10"/>
        <rFont val="ＭＳ Ｐ明朝"/>
        <family val="1"/>
        <charset val="128"/>
      </rPr>
      <t xml:space="preserve">続　柄
</t>
    </r>
    <r>
      <rPr>
        <sz val="10"/>
        <rFont val="Times New Roman"/>
        <family val="1"/>
      </rPr>
      <t>Relationship</t>
    </r>
    <rPh sb="0" eb="1">
      <t>ゾク</t>
    </rPh>
    <rPh sb="2" eb="3">
      <t>エ</t>
    </rPh>
    <phoneticPr fontId="1"/>
  </si>
  <si>
    <r>
      <rPr>
        <sz val="10.5"/>
        <rFont val="ＭＳ Ｐ明朝"/>
        <family val="1"/>
        <charset val="128"/>
      </rPr>
      <t xml:space="preserve">住　所
</t>
    </r>
    <r>
      <rPr>
        <sz val="10"/>
        <rFont val="Times New Roman"/>
        <family val="1"/>
      </rPr>
      <t>Address</t>
    </r>
    <rPh sb="0" eb="1">
      <t>スミ</t>
    </rPh>
    <rPh sb="2" eb="3">
      <t>トコロ</t>
    </rPh>
    <phoneticPr fontId="1"/>
  </si>
  <si>
    <r>
      <rPr>
        <sz val="9"/>
        <rFont val="ＭＳ Ｐ明朝"/>
        <family val="1"/>
        <charset val="128"/>
      </rPr>
      <t>小学校名（初等教育）</t>
    </r>
    <r>
      <rPr>
        <sz val="9"/>
        <rFont val="Times New Roman"/>
        <family val="1"/>
      </rPr>
      <t xml:space="preserve"> / Name of Elementary School (Primary Education)</t>
    </r>
    <phoneticPr fontId="1"/>
  </si>
  <si>
    <r>
      <rPr>
        <sz val="9"/>
        <rFont val="ＭＳ Ｐ明朝"/>
        <family val="1"/>
        <charset val="128"/>
      </rPr>
      <t>中学校名（中等教育）</t>
    </r>
    <r>
      <rPr>
        <sz val="9"/>
        <rFont val="Times New Roman"/>
        <family val="1"/>
      </rPr>
      <t xml:space="preserve"> / Name of Junior High School (Secondary Education)</t>
    </r>
    <phoneticPr fontId="1"/>
  </si>
  <si>
    <r>
      <rPr>
        <sz val="9"/>
        <rFont val="ＭＳ Ｐ明朝"/>
        <family val="1"/>
        <charset val="128"/>
      </rPr>
      <t xml:space="preserve">大学・学部・学科・専攻名等（高等教育） </t>
    </r>
    <r>
      <rPr>
        <sz val="9"/>
        <rFont val="Century"/>
        <family val="1"/>
      </rPr>
      <t xml:space="preserve">/ </t>
    </r>
    <r>
      <rPr>
        <sz val="9"/>
        <rFont val="Times New Roman"/>
        <family val="1"/>
      </rPr>
      <t>Name of University, Faculty, Department, Major (Higher Education</t>
    </r>
    <r>
      <rPr>
        <sz val="9"/>
        <rFont val="ＭＳ Ｐ明朝"/>
        <family val="1"/>
        <charset val="128"/>
      </rPr>
      <t>）</t>
    </r>
    <phoneticPr fontId="1"/>
  </si>
  <si>
    <r>
      <rPr>
        <sz val="9"/>
        <rFont val="ＭＳ Ｐ明朝"/>
        <family val="1"/>
        <charset val="128"/>
      </rPr>
      <t xml:space="preserve">大学・学部・学科・専攻名等（高等教育） / </t>
    </r>
    <r>
      <rPr>
        <sz val="9"/>
        <rFont val="Times New Roman"/>
        <family val="1"/>
      </rPr>
      <t>Name of University, Faculty, Department, Major (Higher Education</t>
    </r>
    <r>
      <rPr>
        <sz val="9"/>
        <rFont val="ＭＳ Ｐ明朝"/>
        <family val="1"/>
        <charset val="128"/>
      </rPr>
      <t>）</t>
    </r>
    <phoneticPr fontId="1"/>
  </si>
  <si>
    <r>
      <rPr>
        <sz val="9"/>
        <rFont val="ＭＳ Ｐ明朝"/>
        <family val="1"/>
        <charset val="128"/>
      </rPr>
      <t xml:space="preserve">大学院・研究科・専攻名等（高等教育） / </t>
    </r>
    <r>
      <rPr>
        <sz val="9"/>
        <rFont val="Times New Roman"/>
        <family val="1"/>
      </rPr>
      <t>Name of Graduate School, Programs (Higher Education</t>
    </r>
    <r>
      <rPr>
        <sz val="9"/>
        <rFont val="ＭＳ Ｐ明朝"/>
        <family val="1"/>
        <charset val="128"/>
      </rPr>
      <t>）</t>
    </r>
    <phoneticPr fontId="1"/>
  </si>
  <si>
    <t>備考（論文の概要・認定機関名等）</t>
    <rPh sb="6" eb="8">
      <t>ガイヨウ</t>
    </rPh>
    <phoneticPr fontId="1"/>
  </si>
  <si>
    <r>
      <rPr>
        <sz val="12"/>
        <rFont val="ＭＳ Ｐ明朝"/>
        <family val="1"/>
        <charset val="128"/>
      </rPr>
      <t xml:space="preserve">　外国人学生等特別選抜
</t>
    </r>
    <r>
      <rPr>
        <sz val="12"/>
        <rFont val="Times New Roman"/>
        <family val="1"/>
      </rPr>
      <t>Special Selection for International Students</t>
    </r>
    <rPh sb="6" eb="7">
      <t>トウ</t>
    </rPh>
    <rPh sb="9" eb="11">
      <t>センバツ</t>
    </rPh>
    <phoneticPr fontId="1"/>
  </si>
  <si>
    <r>
      <rPr>
        <sz val="10"/>
        <rFont val="ＭＳ Ｐ明朝"/>
        <family val="1"/>
        <charset val="128"/>
      </rPr>
      <t xml:space="preserve">受験時使用言語
</t>
    </r>
    <r>
      <rPr>
        <sz val="9"/>
        <rFont val="Times New Roman"/>
        <family val="1"/>
      </rPr>
      <t>Language used for the test</t>
    </r>
    <rPh sb="0" eb="2">
      <t>ジュケン</t>
    </rPh>
    <rPh sb="2" eb="3">
      <t>ジ</t>
    </rPh>
    <rPh sb="3" eb="5">
      <t>シヨウ</t>
    </rPh>
    <rPh sb="5" eb="7">
      <t>ゲンゴ</t>
    </rPh>
    <phoneticPr fontId="1"/>
  </si>
  <si>
    <r>
      <rPr>
        <sz val="10.5"/>
        <rFont val="ＭＳ Ｐ明朝"/>
        <family val="1"/>
        <charset val="128"/>
      </rPr>
      <t xml:space="preserve">日本語
</t>
    </r>
    <r>
      <rPr>
        <sz val="10.5"/>
        <rFont val="Times New Roman"/>
        <family val="1"/>
      </rPr>
      <t>Japanese</t>
    </r>
    <rPh sb="0" eb="3">
      <t>ニホンゴ</t>
    </rPh>
    <phoneticPr fontId="1"/>
  </si>
  <si>
    <r>
      <rPr>
        <sz val="10.5"/>
        <rFont val="ＭＳ Ｐ明朝"/>
        <family val="1"/>
        <charset val="128"/>
      </rPr>
      <t xml:space="preserve">英語
</t>
    </r>
    <r>
      <rPr>
        <sz val="10.5"/>
        <rFont val="Times New Roman"/>
        <family val="1"/>
      </rPr>
      <t>English</t>
    </r>
    <rPh sb="0" eb="2">
      <t>エイゴ</t>
    </rPh>
    <phoneticPr fontId="1"/>
  </si>
  <si>
    <t>この受験票は入学手続に必要ですので、試験終了後も大切に保管してください。</t>
    <phoneticPr fontId="1"/>
  </si>
  <si>
    <r>
      <rPr>
        <sz val="9"/>
        <rFont val="ＭＳ Ｐ明朝"/>
        <family val="1"/>
        <charset val="128"/>
      </rPr>
      <t>北九州市立大学事務局学務課入学試験係</t>
    </r>
    <r>
      <rPr>
        <sz val="9"/>
        <rFont val="ＭＳ 明朝"/>
        <family val="1"/>
        <charset val="128"/>
      </rPr>
      <t>　</t>
    </r>
    <r>
      <rPr>
        <sz val="9"/>
        <rFont val="Times New Roman"/>
        <family val="1"/>
      </rPr>
      <t>TEL: 093-695-3340</t>
    </r>
    <phoneticPr fontId="1"/>
  </si>
  <si>
    <r>
      <rPr>
        <sz val="10.5"/>
        <rFont val="ＭＳ Ｐ明朝"/>
        <family val="1"/>
        <charset val="128"/>
      </rPr>
      <t>氏　名</t>
    </r>
    <r>
      <rPr>
        <sz val="10.5"/>
        <rFont val="Century"/>
        <family val="1"/>
      </rPr>
      <t xml:space="preserve">
Name</t>
    </r>
    <rPh sb="0" eb="1">
      <t>シ</t>
    </rPh>
    <rPh sb="2" eb="3">
      <t>ナ</t>
    </rPh>
    <phoneticPr fontId="1"/>
  </si>
  <si>
    <r>
      <rPr>
        <sz val="10"/>
        <rFont val="ＭＳ Ｐ明朝"/>
        <family val="1"/>
        <charset val="128"/>
      </rPr>
      <t>志望専攻</t>
    </r>
    <r>
      <rPr>
        <sz val="10"/>
        <rFont val="Times New Roman"/>
        <family val="1"/>
      </rPr>
      <t xml:space="preserve"> / Program</t>
    </r>
    <phoneticPr fontId="1"/>
  </si>
  <si>
    <r>
      <rPr>
        <sz val="10.5"/>
        <rFont val="ＭＳ Ｐ明朝"/>
        <family val="1"/>
        <charset val="128"/>
      </rPr>
      <t xml:space="preserve">本大学院で研究しようとする分野
</t>
    </r>
    <r>
      <rPr>
        <sz val="10.5"/>
        <rFont val="Times New Roman"/>
        <family val="1"/>
      </rPr>
      <t xml:space="preserve">Research area you </t>
    </r>
    <r>
      <rPr>
        <sz val="10.5"/>
        <rFont val="Century"/>
        <family val="1"/>
      </rPr>
      <t>would like</t>
    </r>
    <r>
      <rPr>
        <sz val="10.5"/>
        <rFont val="Times New Roman"/>
        <family val="1"/>
      </rPr>
      <t xml:space="preserve"> to study</t>
    </r>
    <phoneticPr fontId="1"/>
  </si>
  <si>
    <r>
      <rPr>
        <sz val="10"/>
        <rFont val="ＭＳ Ｐ明朝"/>
        <family val="1"/>
        <charset val="128"/>
      </rPr>
      <t>大学または大学院等でのゼミまたは専攻した専門分野等</t>
    </r>
    <r>
      <rPr>
        <sz val="10.5"/>
        <rFont val="ＭＳ Ｐ明朝"/>
        <family val="1"/>
        <charset val="128"/>
      </rPr>
      <t xml:space="preserve">
</t>
    </r>
    <r>
      <rPr>
        <sz val="10"/>
        <rFont val="Times New Roman"/>
        <family val="1"/>
      </rPr>
      <t>Your Current Research field at University or Graduate School</t>
    </r>
    <phoneticPr fontId="1"/>
  </si>
  <si>
    <r>
      <rPr>
        <sz val="10"/>
        <rFont val="ＭＳ Ｐ明朝"/>
        <family val="1"/>
        <charset val="128"/>
      </rPr>
      <t xml:space="preserve">指導教員名
</t>
    </r>
    <r>
      <rPr>
        <sz val="10"/>
        <rFont val="Times New Roman"/>
        <family val="1"/>
      </rPr>
      <t>Instructor's name</t>
    </r>
    <rPh sb="0" eb="2">
      <t>シドウ</t>
    </rPh>
    <rPh sb="2" eb="4">
      <t>キョウイン</t>
    </rPh>
    <rPh sb="4" eb="5">
      <t>メイ</t>
    </rPh>
    <phoneticPr fontId="1"/>
  </si>
  <si>
    <r>
      <rPr>
        <sz val="10"/>
        <rFont val="ＭＳ 明朝"/>
        <family val="1"/>
        <charset val="128"/>
      </rPr>
      <t>*</t>
    </r>
    <r>
      <rPr>
        <sz val="10"/>
        <rFont val="ＭＳ Ｐ明朝"/>
        <family val="1"/>
        <charset val="128"/>
      </rPr>
      <t>太枠内を記入してください。</t>
    </r>
    <r>
      <rPr>
        <sz val="10"/>
        <rFont val="ＭＳ Ｐゴシック"/>
        <family val="3"/>
        <charset val="128"/>
      </rPr>
      <t xml:space="preserve">/ </t>
    </r>
    <r>
      <rPr>
        <sz val="10"/>
        <rFont val="Times New Roman"/>
        <family val="1"/>
      </rPr>
      <t>Fill in the bold frame.</t>
    </r>
    <rPh sb="1" eb="3">
      <t>フトワク</t>
    </rPh>
    <rPh sb="3" eb="4">
      <t>ナイ</t>
    </rPh>
    <rPh sb="5" eb="7">
      <t>キニュウ</t>
    </rPh>
    <phoneticPr fontId="1"/>
  </si>
  <si>
    <t>性　別</t>
    <rPh sb="0" eb="1">
      <t>セイ</t>
    </rPh>
    <rPh sb="2" eb="3">
      <t>ベツ</t>
    </rPh>
    <phoneticPr fontId="1"/>
  </si>
  <si>
    <r>
      <rPr>
        <sz val="10.5"/>
        <rFont val="ＭＳ Ｐ明朝"/>
        <family val="1"/>
        <charset val="128"/>
      </rPr>
      <t>日本語</t>
    </r>
    <r>
      <rPr>
        <sz val="10.5"/>
        <rFont val="Century"/>
        <family val="1"/>
      </rPr>
      <t xml:space="preserve"> / </t>
    </r>
    <r>
      <rPr>
        <sz val="10.5"/>
        <rFont val="Times New Roman"/>
        <family val="1"/>
      </rPr>
      <t>Japanese</t>
    </r>
    <rPh sb="0" eb="3">
      <t>ニホンゴ</t>
    </rPh>
    <phoneticPr fontId="1"/>
  </si>
  <si>
    <r>
      <rPr>
        <sz val="10.5"/>
        <rFont val="ＭＳ Ｐ明朝"/>
        <family val="1"/>
        <charset val="128"/>
      </rPr>
      <t>英語</t>
    </r>
    <r>
      <rPr>
        <sz val="10.5"/>
        <rFont val="Century"/>
        <family val="1"/>
      </rPr>
      <t xml:space="preserve"> / </t>
    </r>
    <r>
      <rPr>
        <sz val="10.5"/>
        <rFont val="Times New Roman"/>
        <family val="1"/>
      </rPr>
      <t>English</t>
    </r>
    <rPh sb="0" eb="2">
      <t>エイゴ</t>
    </rPh>
    <phoneticPr fontId="1"/>
  </si>
  <si>
    <r>
      <rPr>
        <b/>
        <sz val="11"/>
        <rFont val="ＭＳ Ｐ明朝"/>
        <family val="1"/>
        <charset val="128"/>
      </rPr>
      <t>履歴書</t>
    </r>
    <r>
      <rPr>
        <b/>
        <sz val="11"/>
        <rFont val="ＭＳ 明朝"/>
        <family val="1"/>
        <charset val="128"/>
      </rPr>
      <t xml:space="preserve"> </t>
    </r>
    <r>
      <rPr>
        <b/>
        <sz val="11"/>
        <rFont val="Times New Roman"/>
        <family val="1"/>
      </rPr>
      <t>/ Personal Resume</t>
    </r>
    <rPh sb="0" eb="3">
      <t>リレキショ</t>
    </rPh>
    <phoneticPr fontId="1"/>
  </si>
  <si>
    <r>
      <rPr>
        <sz val="8"/>
        <rFont val="ＭＳ Ｐ明朝"/>
        <family val="1"/>
        <charset val="128"/>
      </rPr>
      <t>年数</t>
    </r>
    <r>
      <rPr>
        <sz val="8"/>
        <rFont val="Times New Roman"/>
        <family val="1"/>
      </rPr>
      <t>Number of Years</t>
    </r>
    <rPh sb="0" eb="2">
      <t>ネンスウ</t>
    </rPh>
    <phoneticPr fontId="1"/>
  </si>
  <si>
    <r>
      <rPr>
        <sz val="8"/>
        <rFont val="ＭＳ Ｐ明朝"/>
        <family val="1"/>
        <charset val="128"/>
      </rPr>
      <t xml:space="preserve">自
</t>
    </r>
    <r>
      <rPr>
        <sz val="8"/>
        <rFont val="Times New Roman"/>
        <family val="1"/>
      </rPr>
      <t>From</t>
    </r>
    <rPh sb="0" eb="1">
      <t>ジ</t>
    </rPh>
    <phoneticPr fontId="1"/>
  </si>
  <si>
    <r>
      <rPr>
        <sz val="8"/>
        <rFont val="ＭＳ Ｐ明朝"/>
        <family val="1"/>
        <charset val="128"/>
      </rPr>
      <t xml:space="preserve">至
</t>
    </r>
    <r>
      <rPr>
        <sz val="8"/>
        <rFont val="Times New Roman"/>
        <family val="1"/>
      </rPr>
      <t>To</t>
    </r>
    <rPh sb="0" eb="1">
      <t>イタ</t>
    </rPh>
    <phoneticPr fontId="1"/>
  </si>
  <si>
    <r>
      <rPr>
        <sz val="10"/>
        <rFont val="ＭＳ Ｐ明朝"/>
        <family val="1"/>
        <charset val="128"/>
      </rPr>
      <t xml:space="preserve">集合時間（日本時間）
</t>
    </r>
    <r>
      <rPr>
        <sz val="10"/>
        <rFont val="Times New Roman"/>
        <family val="1"/>
      </rPr>
      <t>Time to Meet (Japan Time)</t>
    </r>
    <rPh sb="0" eb="2">
      <t>シュウゴウ</t>
    </rPh>
    <rPh sb="2" eb="4">
      <t>ジカン</t>
    </rPh>
    <rPh sb="5" eb="9">
      <t>ニホンジカン</t>
    </rPh>
    <phoneticPr fontId="1"/>
  </si>
  <si>
    <r>
      <rPr>
        <sz val="10"/>
        <rFont val="ＭＳ Ｐ明朝"/>
        <family val="1"/>
        <charset val="128"/>
      </rPr>
      <t xml:space="preserve">試験開始時間（日本時間）
</t>
    </r>
    <r>
      <rPr>
        <sz val="10"/>
        <rFont val="Times New Roman"/>
        <family val="1"/>
      </rPr>
      <t>Time to Start (Japan Time)</t>
    </r>
    <rPh sb="0" eb="2">
      <t>シケン</t>
    </rPh>
    <rPh sb="2" eb="4">
      <t>カイシ</t>
    </rPh>
    <rPh sb="4" eb="6">
      <t>ジカン</t>
    </rPh>
    <rPh sb="7" eb="11">
      <t>ニホンジカン</t>
    </rPh>
    <phoneticPr fontId="1"/>
  </si>
  <si>
    <r>
      <t xml:space="preserve">　北九州市立大学ひびきのキャンパス / </t>
    </r>
    <r>
      <rPr>
        <sz val="9"/>
        <rFont val="Times New Roman"/>
        <family val="1"/>
      </rPr>
      <t>The University of Kitakyushu Hibikino Campus</t>
    </r>
    <phoneticPr fontId="1"/>
  </si>
  <si>
    <r>
      <t>　オンライン試験 /</t>
    </r>
    <r>
      <rPr>
        <sz val="9"/>
        <rFont val="Times New Roman"/>
        <family val="1"/>
      </rPr>
      <t xml:space="preserve"> Online Selection</t>
    </r>
    <phoneticPr fontId="1"/>
  </si>
  <si>
    <t>入学時期</t>
    <phoneticPr fontId="1"/>
  </si>
  <si>
    <r>
      <rPr>
        <sz val="10"/>
        <rFont val="ＭＳ Ｐ明朝"/>
        <family val="1"/>
        <charset val="128"/>
      </rPr>
      <t>試験会場</t>
    </r>
    <r>
      <rPr>
        <sz val="10"/>
        <rFont val="Times New Roman"/>
        <family val="1"/>
        <charset val="128"/>
      </rPr>
      <t xml:space="preserve">
Examination Site</t>
    </r>
    <rPh sb="0" eb="4">
      <t>シケンカイジョウ</t>
    </rPh>
    <phoneticPr fontId="1"/>
  </si>
  <si>
    <t>北九州市立大学ひびきのキャンパス</t>
    <phoneticPr fontId="1"/>
  </si>
  <si>
    <t>オンライン試験</t>
    <rPh sb="5" eb="7">
      <t>シケン</t>
    </rPh>
    <phoneticPr fontId="1"/>
  </si>
  <si>
    <t>Online Selection</t>
    <phoneticPr fontId="1"/>
  </si>
  <si>
    <t>どちらか選択</t>
    <rPh sb="4" eb="6">
      <t>センタク</t>
    </rPh>
    <phoneticPr fontId="1"/>
  </si>
  <si>
    <t>Select One</t>
    <phoneticPr fontId="1"/>
  </si>
  <si>
    <r>
      <rPr>
        <sz val="9"/>
        <rFont val="ＭＳ Ｐ明朝"/>
        <family val="1"/>
        <charset val="128"/>
      </rPr>
      <t>生年月日</t>
    </r>
    <r>
      <rPr>
        <sz val="9"/>
        <rFont val="Century"/>
        <family val="1"/>
      </rPr>
      <t>(</t>
    </r>
    <r>
      <rPr>
        <sz val="9"/>
        <rFont val="ＭＳ Ｐ明朝"/>
        <family val="1"/>
        <charset val="128"/>
      </rPr>
      <t>西暦)</t>
    </r>
    <r>
      <rPr>
        <sz val="10.5"/>
        <rFont val="Century"/>
        <family val="1"/>
      </rPr>
      <t xml:space="preserve"> </t>
    </r>
    <r>
      <rPr>
        <sz val="10.5"/>
        <rFont val="ＭＳ Ｐ明朝"/>
        <family val="1"/>
        <charset val="128"/>
      </rPr>
      <t xml:space="preserve">/ </t>
    </r>
    <r>
      <rPr>
        <sz val="10"/>
        <rFont val="Times New Roman"/>
        <family val="1"/>
      </rPr>
      <t xml:space="preserve">Birthday : </t>
    </r>
    <rPh sb="0" eb="2">
      <t>セイネン</t>
    </rPh>
    <rPh sb="2" eb="4">
      <t>ガッピ</t>
    </rPh>
    <rPh sb="5" eb="7">
      <t>セイレキ</t>
    </rPh>
    <phoneticPr fontId="1"/>
  </si>
  <si>
    <r>
      <rPr>
        <sz val="10"/>
        <rFont val="ＭＳ Ｐ明朝"/>
        <family val="1"/>
        <charset val="128"/>
      </rPr>
      <t xml:space="preserve">受験番号
</t>
    </r>
    <r>
      <rPr>
        <sz val="9"/>
        <rFont val="Times New Roman"/>
        <family val="1"/>
      </rPr>
      <t>Examinee No.</t>
    </r>
    <rPh sb="0" eb="2">
      <t>ジュケン</t>
    </rPh>
    <rPh sb="2" eb="4">
      <t>バンゴウ</t>
    </rPh>
    <phoneticPr fontId="1"/>
  </si>
  <si>
    <r>
      <t xml:space="preserve">※資源化学システムコース
   建築デザインコースのみ
</t>
    </r>
    <r>
      <rPr>
        <sz val="9"/>
        <rFont val="Times New Roman"/>
        <family val="1"/>
      </rPr>
      <t xml:space="preserve">   Resources and Chemical Systems
   Architecture</t>
    </r>
    <r>
      <rPr>
        <sz val="9"/>
        <rFont val="ＭＳ Ｐ明朝"/>
        <family val="1"/>
        <charset val="128"/>
      </rPr>
      <t xml:space="preserve"> </t>
    </r>
    <r>
      <rPr>
        <sz val="9"/>
        <rFont val="Times New Roman"/>
        <family val="1"/>
      </rPr>
      <t>ONLY</t>
    </r>
    <rPh sb="1" eb="5">
      <t>シゲンカガク</t>
    </rPh>
    <rPh sb="16" eb="18">
      <t>ケンチク</t>
    </rPh>
    <phoneticPr fontId="1"/>
  </si>
  <si>
    <r>
      <rPr>
        <b/>
        <sz val="20"/>
        <rFont val="ＭＳ Ｐ明朝"/>
        <family val="1"/>
        <charset val="128"/>
      </rPr>
      <t>日本国内在住者　</t>
    </r>
    <r>
      <rPr>
        <b/>
        <sz val="20"/>
        <rFont val="Century"/>
        <family val="1"/>
      </rPr>
      <t>Applicants residing in Japan</t>
    </r>
    <rPh sb="0" eb="2">
      <t>ニホン</t>
    </rPh>
    <rPh sb="2" eb="4">
      <t>コクナイ</t>
    </rPh>
    <rPh sb="4" eb="7">
      <t>ザイジュウシャ</t>
    </rPh>
    <phoneticPr fontId="1"/>
  </si>
  <si>
    <t>Only for applicants residing in Japan, please write your address.</t>
    <phoneticPr fontId="1"/>
  </si>
  <si>
    <r>
      <rPr>
        <sz val="10"/>
        <rFont val="ＭＳ Ｐ明朝"/>
        <family val="1"/>
        <charset val="128"/>
      </rPr>
      <t>郵便番号</t>
    </r>
    <r>
      <rPr>
        <sz val="10"/>
        <rFont val="Century"/>
        <family val="1"/>
      </rPr>
      <t xml:space="preserve"> /</t>
    </r>
    <r>
      <rPr>
        <sz val="10"/>
        <rFont val="Times New Roman"/>
        <family val="1"/>
      </rPr>
      <t xml:space="preserve"> Postal Code</t>
    </r>
    <rPh sb="0" eb="4">
      <t>ユウビンバンゴウ</t>
    </rPh>
    <phoneticPr fontId="1"/>
  </si>
  <si>
    <t>10月</t>
    <rPh sb="2" eb="3">
      <t>ガツ</t>
    </rPh>
    <phoneticPr fontId="1"/>
  </si>
  <si>
    <r>
      <t>4</t>
    </r>
    <r>
      <rPr>
        <sz val="10.5"/>
        <rFont val="ＭＳ Ｐ明朝"/>
        <family val="1"/>
        <charset val="128"/>
      </rPr>
      <t>月</t>
    </r>
    <r>
      <rPr>
        <sz val="10.5"/>
        <rFont val="Times New Roman"/>
        <family val="1"/>
      </rPr>
      <t xml:space="preserve"> / April</t>
    </r>
    <rPh sb="1" eb="2">
      <t>ガツ</t>
    </rPh>
    <phoneticPr fontId="1"/>
  </si>
  <si>
    <r>
      <rPr>
        <sz val="10.5"/>
        <rFont val="Century"/>
        <family val="1"/>
      </rPr>
      <t>4</t>
    </r>
    <r>
      <rPr>
        <sz val="10.5"/>
        <rFont val="ＭＳ Ｐ明朝"/>
        <family val="1"/>
        <charset val="128"/>
      </rPr>
      <t xml:space="preserve">月 / </t>
    </r>
    <r>
      <rPr>
        <sz val="10.5"/>
        <rFont val="Times New Roman"/>
        <family val="1"/>
      </rPr>
      <t>April</t>
    </r>
    <rPh sb="1" eb="2">
      <t>ガツ</t>
    </rPh>
    <phoneticPr fontId="1"/>
  </si>
  <si>
    <t>：</t>
    <phoneticPr fontId="1"/>
  </si>
  <si>
    <t>氏　名</t>
    <rPh sb="0" eb="1">
      <t>シ</t>
    </rPh>
    <rPh sb="2" eb="3">
      <t>ナ</t>
    </rPh>
    <phoneticPr fontId="1"/>
  </si>
  <si>
    <t>Name</t>
    <phoneticPr fontId="1"/>
  </si>
  <si>
    <t>電話番号 / TEL</t>
    <phoneticPr fontId="1"/>
  </si>
  <si>
    <r>
      <rPr>
        <sz val="10.5"/>
        <rFont val="游ゴシック"/>
        <family val="1"/>
        <charset val="128"/>
      </rPr>
      <t>携帯電話番号</t>
    </r>
    <r>
      <rPr>
        <sz val="10.5"/>
        <rFont val="Times New Roman"/>
        <family val="1"/>
      </rPr>
      <t xml:space="preserve"> / Mobile</t>
    </r>
    <phoneticPr fontId="1"/>
  </si>
  <si>
    <r>
      <rPr>
        <sz val="10.5"/>
        <rFont val="Times New Roman"/>
        <family val="1"/>
      </rPr>
      <t xml:space="preserve">The University of Kitakyushu, Doctoral Program </t>
    </r>
    <r>
      <rPr>
        <sz val="10.5"/>
        <rFont val="ＭＳ Ｐ明朝"/>
        <family val="1"/>
        <charset val="128"/>
      </rPr>
      <t>：</t>
    </r>
    <r>
      <rPr>
        <sz val="10.5"/>
        <rFont val="Times New Roman"/>
        <family val="1"/>
      </rPr>
      <t>Test Admission Card</t>
    </r>
    <phoneticPr fontId="1"/>
  </si>
  <si>
    <r>
      <t xml:space="preserve">The University of Kitakyushu, Doctoral Program </t>
    </r>
    <r>
      <rPr>
        <sz val="11"/>
        <rFont val="ＭＳ Ｐ明朝"/>
        <family val="1"/>
        <charset val="128"/>
      </rPr>
      <t>：</t>
    </r>
    <r>
      <rPr>
        <sz val="11"/>
        <rFont val="Times New Roman"/>
        <family val="1"/>
      </rPr>
      <t>Address Card</t>
    </r>
    <phoneticPr fontId="1"/>
  </si>
  <si>
    <t>Graduate School of Environmental Engineering, The University of Kitakyushu</t>
    <phoneticPr fontId="1"/>
  </si>
  <si>
    <r>
      <t>志望する専攻・コースを選択してください。　</t>
    </r>
    <r>
      <rPr>
        <sz val="10"/>
        <rFont val="Times New Roman"/>
        <family val="1"/>
      </rPr>
      <t>Select a Program and a course you want to enroll in.</t>
    </r>
    <phoneticPr fontId="1"/>
  </si>
  <si>
    <r>
      <t>*</t>
    </r>
    <r>
      <rPr>
        <vertAlign val="superscript"/>
        <sz val="9"/>
        <rFont val="Times New Roman"/>
        <family val="1"/>
      </rPr>
      <t>1</t>
    </r>
    <r>
      <rPr>
        <vertAlign val="superscript"/>
        <sz val="9"/>
        <rFont val="ＭＳ 明朝"/>
        <family val="1"/>
        <charset val="128"/>
      </rPr>
      <t>　</t>
    </r>
    <r>
      <rPr>
        <sz val="9"/>
        <rFont val="ＭＳ Ｐ明朝"/>
        <family val="1"/>
        <charset val="128"/>
      </rPr>
      <t>使用中のフリガナがあれば記入してください。</t>
    </r>
    <r>
      <rPr>
        <sz val="9"/>
        <rFont val="ＭＳ 明朝"/>
        <family val="1"/>
        <charset val="128"/>
      </rPr>
      <t>　</t>
    </r>
    <r>
      <rPr>
        <sz val="9"/>
        <rFont val="Times New Roman"/>
        <family val="1"/>
      </rPr>
      <t>Japanese pronunciation should be written in Katakana characters if you know.</t>
    </r>
    <r>
      <rPr>
        <sz val="9"/>
        <rFont val="ＭＳ Ｐ明朝"/>
        <family val="1"/>
        <charset val="128"/>
      </rPr>
      <t>　</t>
    </r>
    <phoneticPr fontId="1"/>
  </si>
  <si>
    <r>
      <t>*</t>
    </r>
    <r>
      <rPr>
        <vertAlign val="superscript"/>
        <sz val="9"/>
        <rFont val="Times New Roman"/>
        <family val="1"/>
      </rPr>
      <t>2</t>
    </r>
    <r>
      <rPr>
        <vertAlign val="superscript"/>
        <sz val="9"/>
        <rFont val="ＭＳ Ｐ明朝"/>
        <family val="1"/>
        <charset val="128"/>
      </rPr>
      <t>　</t>
    </r>
    <r>
      <rPr>
        <vertAlign val="superscript"/>
        <sz val="9"/>
        <rFont val="Times New Roman"/>
        <family val="1"/>
      </rPr>
      <t xml:space="preserve"> </t>
    </r>
    <r>
      <rPr>
        <sz val="9"/>
        <rFont val="ＭＳ Ｐ明朝"/>
        <family val="1"/>
        <charset val="128"/>
      </rPr>
      <t>漢字氏名があれば記入してください。　</t>
    </r>
    <r>
      <rPr>
        <sz val="9"/>
        <rFont val="Times New Roman"/>
        <family val="1"/>
      </rPr>
      <t>Write your name in Chinese characters if you have.</t>
    </r>
    <rPh sb="4" eb="6">
      <t>カンジ</t>
    </rPh>
    <rPh sb="6" eb="8">
      <t>シメイ</t>
    </rPh>
    <rPh sb="12" eb="14">
      <t>キニュウ</t>
    </rPh>
    <phoneticPr fontId="1"/>
  </si>
  <si>
    <r>
      <rPr>
        <sz val="10.5"/>
        <rFont val="ＭＳ Ｐ明朝"/>
        <family val="1"/>
        <charset val="128"/>
      </rPr>
      <t xml:space="preserve">経歴等（学歴・職歴・研究歴等について記入してください）
</t>
    </r>
    <r>
      <rPr>
        <sz val="10.5"/>
        <rFont val="Times New Roman"/>
        <family val="1"/>
      </rPr>
      <t>Academic records, Employment records, Research History, etc.</t>
    </r>
    <phoneticPr fontId="1"/>
  </si>
  <si>
    <r>
      <rPr>
        <sz val="9"/>
        <rFont val="ＭＳ Ｐ明朝"/>
        <family val="1"/>
        <charset val="128"/>
      </rPr>
      <t xml:space="preserve">研究成果・報告書・公的資格などこれからの研究の参考となる経歴について記入してください。
</t>
    </r>
    <r>
      <rPr>
        <sz val="9"/>
        <rFont val="Times New Roman"/>
        <family val="1"/>
      </rPr>
      <t>Research results, reports, official certifications, etc. that might serve as reference for the future studies.</t>
    </r>
    <phoneticPr fontId="1"/>
  </si>
  <si>
    <t>※日本国内在住者のみ、送付先を記入してください。</t>
    <rPh sb="1" eb="3">
      <t>ニホン</t>
    </rPh>
    <rPh sb="3" eb="5">
      <t>コクナイ</t>
    </rPh>
    <rPh sb="5" eb="8">
      <t>ザイジュウシャ</t>
    </rPh>
    <rPh sb="11" eb="14">
      <t>ソウフサキ</t>
    </rPh>
    <rPh sb="15" eb="17">
      <t>キニュウ</t>
    </rPh>
    <phoneticPr fontId="1"/>
  </si>
  <si>
    <t>「本大学院で研究しようとする分野」および「希望する研究指導教員」を記入してください。
（必ず事前に、各コースのメールアドレスに問い合わせてください。）</t>
    <rPh sb="44" eb="45">
      <t>カナラ</t>
    </rPh>
    <rPh sb="46" eb="48">
      <t>ジゼン</t>
    </rPh>
    <rPh sb="50" eb="51">
      <t>カク</t>
    </rPh>
    <phoneticPr fontId="1"/>
  </si>
  <si>
    <r>
      <rPr>
        <sz val="10.5"/>
        <rFont val="ＭＳ Ｐ明朝"/>
        <family val="1"/>
        <charset val="128"/>
      </rPr>
      <t xml:space="preserve">別紙にて入学希望理由書を作成し、提出してください。
Ａ４　１枚程度、様式自由。　必ず志望専攻・コース名を記入してください。
</t>
    </r>
    <r>
      <rPr>
        <sz val="10.5"/>
        <rFont val="Times New Roman"/>
        <family val="1"/>
      </rPr>
      <t>Write your reasons for applying on one sheet of A4 size paper, free form. 
Make sure to fill out your name, and the name of the graduate program and course you would like to take.</t>
    </r>
    <rPh sb="0" eb="2">
      <t>ベッシ</t>
    </rPh>
    <rPh sb="4" eb="6">
      <t>ニュウガク</t>
    </rPh>
    <rPh sb="6" eb="8">
      <t>キボウ</t>
    </rPh>
    <rPh sb="8" eb="11">
      <t>リユウショ</t>
    </rPh>
    <rPh sb="12" eb="14">
      <t>サクセイ</t>
    </rPh>
    <rPh sb="16" eb="18">
      <t>テイシュツ</t>
    </rPh>
    <rPh sb="30" eb="31">
      <t>マイ</t>
    </rPh>
    <rPh sb="31" eb="33">
      <t>テイド</t>
    </rPh>
    <rPh sb="34" eb="36">
      <t>ヨウシキ</t>
    </rPh>
    <rPh sb="36" eb="38">
      <t>ジユウ</t>
    </rPh>
    <rPh sb="40" eb="41">
      <t>カナラ</t>
    </rPh>
    <rPh sb="42" eb="44">
      <t>シボウ</t>
    </rPh>
    <rPh sb="44" eb="46">
      <t>センコウ</t>
    </rPh>
    <rPh sb="50" eb="51">
      <t>メイ</t>
    </rPh>
    <rPh sb="52" eb="54">
      <t>キニュウ</t>
    </rPh>
    <phoneticPr fontId="1"/>
  </si>
  <si>
    <r>
      <rPr>
        <sz val="10"/>
        <rFont val="ＭＳ Ｐ明朝"/>
        <family val="1"/>
        <charset val="128"/>
      </rPr>
      <t xml:space="preserve">志望専攻
</t>
    </r>
    <r>
      <rPr>
        <sz val="10"/>
        <rFont val="Times New Roman"/>
        <family val="1"/>
      </rPr>
      <t>Program</t>
    </r>
    <rPh sb="0" eb="2">
      <t>シボウ</t>
    </rPh>
    <rPh sb="2" eb="4">
      <t>センコウ</t>
    </rPh>
    <phoneticPr fontId="1"/>
  </si>
  <si>
    <r>
      <rPr>
        <sz val="10.5"/>
        <rFont val="ＭＳ Ｐ明朝"/>
        <family val="1"/>
        <charset val="128"/>
      </rPr>
      <t xml:space="preserve">希望する研究指導教員名
</t>
    </r>
    <r>
      <rPr>
        <sz val="10.5"/>
        <rFont val="Times New Roman"/>
        <family val="1"/>
      </rPr>
      <t>Name of the research and education supervisor</t>
    </r>
    <phoneticPr fontId="1"/>
  </si>
  <si>
    <r>
      <t xml:space="preserve">The University of Kitakyushu, Doctoral Program </t>
    </r>
    <r>
      <rPr>
        <sz val="10.5"/>
        <rFont val="游ゴシック"/>
        <family val="1"/>
        <charset val="128"/>
      </rPr>
      <t>：</t>
    </r>
    <r>
      <rPr>
        <sz val="10.5"/>
        <rFont val="Times New Roman"/>
        <family val="1"/>
      </rPr>
      <t>Application Form</t>
    </r>
    <phoneticPr fontId="1"/>
  </si>
  <si>
    <r>
      <rPr>
        <sz val="10"/>
        <rFont val="ＭＳ Ｐ明朝"/>
        <family val="1"/>
        <charset val="128"/>
      </rPr>
      <t xml:space="preserve">・上半身、無帽、背景なし、正面向き
</t>
    </r>
    <r>
      <rPr>
        <sz val="10"/>
        <rFont val="Century"/>
        <family val="1"/>
      </rPr>
      <t xml:space="preserve"> </t>
    </r>
    <r>
      <rPr>
        <sz val="10"/>
        <rFont val="Times New Roman"/>
        <family val="1"/>
      </rPr>
      <t xml:space="preserve"> Upper body, no hat, no background, looking straight</t>
    </r>
    <rPh sb="1" eb="4">
      <t>ジョウハンシン</t>
    </rPh>
    <rPh sb="5" eb="6">
      <t>ム</t>
    </rPh>
    <rPh sb="6" eb="7">
      <t>ボウ</t>
    </rPh>
    <rPh sb="8" eb="10">
      <t>ハイケイ</t>
    </rPh>
    <rPh sb="13" eb="15">
      <t>ショウメン</t>
    </rPh>
    <rPh sb="15" eb="16">
      <t>ム</t>
    </rPh>
    <phoneticPr fontId="1"/>
  </si>
  <si>
    <t>合格通知書送付先</t>
    <rPh sb="0" eb="2">
      <t>ゴウカク</t>
    </rPh>
    <rPh sb="2" eb="5">
      <t>ツウチショ</t>
    </rPh>
    <rPh sb="5" eb="8">
      <t>ソウフサキ</t>
    </rPh>
    <phoneticPr fontId="1"/>
  </si>
  <si>
    <t>入学手続書類送付先</t>
    <rPh sb="0" eb="6">
      <t>ニュウガクテツヅキショルイ</t>
    </rPh>
    <phoneticPr fontId="1"/>
  </si>
  <si>
    <t>which Letter of Acceptance should be sent</t>
    <phoneticPr fontId="1"/>
  </si>
  <si>
    <t>which Admission Handbook should be sent</t>
    <phoneticPr fontId="1"/>
  </si>
  <si>
    <t>State the "Research area you would like to study" and "Name of the research and education supervisor" in the faculty by whom you would like to be instructed after enrollment".
You must contact the faculty member you would like to have as your research supervisor before applying.</t>
    <phoneticPr fontId="1"/>
  </si>
  <si>
    <r>
      <rPr>
        <sz val="10.5"/>
        <rFont val="ＭＳ Ｐ明朝"/>
        <family val="1"/>
        <charset val="128"/>
      </rPr>
      <t>大学または大学院等で専攻した分野について記入してください</t>
    </r>
    <r>
      <rPr>
        <sz val="10.5"/>
        <rFont val="ＭＳ 明朝"/>
        <family val="1"/>
        <charset val="128"/>
      </rPr>
      <t>。</t>
    </r>
    <r>
      <rPr>
        <sz val="10.5"/>
        <rFont val="ＭＳ Ｐ明朝"/>
        <family val="1"/>
        <charset val="128"/>
      </rPr>
      <t xml:space="preserve">
</t>
    </r>
    <r>
      <rPr>
        <sz val="10.5"/>
        <rFont val="Times New Roman"/>
        <family val="1"/>
      </rPr>
      <t>State your current research field at university or graduate school.</t>
    </r>
    <phoneticPr fontId="1"/>
  </si>
  <si>
    <r>
      <rPr>
        <sz val="10.5"/>
        <rFont val="Century"/>
        <family val="1"/>
      </rPr>
      <t>10</t>
    </r>
    <r>
      <rPr>
        <sz val="10.5"/>
        <rFont val="ＭＳ Ｐ明朝"/>
        <family val="1"/>
        <charset val="128"/>
      </rPr>
      <t xml:space="preserve">月 </t>
    </r>
    <r>
      <rPr>
        <sz val="10.5"/>
        <rFont val="Century"/>
        <family val="1"/>
      </rPr>
      <t xml:space="preserve">/ </t>
    </r>
    <r>
      <rPr>
        <sz val="10.5"/>
        <rFont val="Times New Roman"/>
        <family val="1"/>
      </rPr>
      <t>October</t>
    </r>
    <rPh sb="2" eb="3">
      <t>ガツ</t>
    </rPh>
    <phoneticPr fontId="1"/>
  </si>
  <si>
    <r>
      <rPr>
        <b/>
        <sz val="11"/>
        <rFont val="ＭＳ Ｐ明朝"/>
        <family val="1"/>
        <charset val="128"/>
      </rPr>
      <t>住所･連絡先</t>
    </r>
    <r>
      <rPr>
        <b/>
        <sz val="11"/>
        <rFont val="Century"/>
        <family val="1"/>
      </rPr>
      <t xml:space="preserve"> / </t>
    </r>
    <r>
      <rPr>
        <b/>
        <sz val="11"/>
        <rFont val="Times New Roman"/>
        <family val="1"/>
      </rPr>
      <t xml:space="preserve">Contact
</t>
    </r>
    <r>
      <rPr>
        <b/>
        <sz val="11"/>
        <rFont val="ＭＳ Ｐ明朝"/>
        <family val="1"/>
        <charset val="128"/>
      </rPr>
      <t xml:space="preserve"> </t>
    </r>
    <r>
      <rPr>
        <b/>
        <sz val="8"/>
        <rFont val="ＭＳ Ｐ明朝"/>
        <family val="1"/>
        <charset val="128"/>
      </rPr>
      <t>※海外在住の方の書類は全てこの住所に送付されます。送付先が異なる場合は必ずお知らせください。
　</t>
    </r>
    <r>
      <rPr>
        <b/>
        <sz val="8"/>
        <rFont val="Times New Roman"/>
        <family val="1"/>
      </rPr>
      <t xml:space="preserve">All documents for applicants </t>
    </r>
    <r>
      <rPr>
        <b/>
        <sz val="8"/>
        <rFont val="Century"/>
        <family val="1"/>
      </rPr>
      <t>residing</t>
    </r>
    <r>
      <rPr>
        <b/>
        <sz val="8"/>
        <rFont val="Times New Roman"/>
        <family val="1"/>
      </rPr>
      <t xml:space="preserve"> outside Japan will be sent to this address. If there are any changes inform us.</t>
    </r>
    <phoneticPr fontId="1"/>
  </si>
  <si>
    <r>
      <rPr>
        <sz val="10.5"/>
        <rFont val="ＭＳ Ｐ明朝"/>
        <family val="1"/>
        <charset val="128"/>
      </rPr>
      <t>年</t>
    </r>
    <r>
      <rPr>
        <sz val="10.5"/>
        <rFont val="Century"/>
        <family val="1"/>
      </rPr>
      <t xml:space="preserve">         </t>
    </r>
    <r>
      <rPr>
        <sz val="10.5"/>
        <rFont val="ＭＳ Ｐ明朝"/>
        <family val="1"/>
        <charset val="128"/>
      </rPr>
      <t xml:space="preserve">   月 </t>
    </r>
    <r>
      <rPr>
        <sz val="10.5"/>
        <rFont val="Century"/>
        <family val="1"/>
      </rPr>
      <t xml:space="preserve">
</t>
    </r>
    <r>
      <rPr>
        <sz val="10.5"/>
        <rFont val="Times New Roman"/>
        <family val="1"/>
      </rPr>
      <t>Year</t>
    </r>
    <r>
      <rPr>
        <sz val="10.5"/>
        <rFont val="Century"/>
        <family val="1"/>
      </rPr>
      <t xml:space="preserve">  /  </t>
    </r>
    <r>
      <rPr>
        <sz val="10.5"/>
        <rFont val="Times New Roman"/>
        <family val="1"/>
      </rPr>
      <t>Month</t>
    </r>
    <rPh sb="0" eb="1">
      <t>ネン</t>
    </rPh>
    <rPh sb="13" eb="14">
      <t>ツキ</t>
    </rPh>
    <phoneticPr fontId="1"/>
  </si>
  <si>
    <r>
      <rPr>
        <sz val="9"/>
        <rFont val="ＭＳ Ｐ明朝"/>
        <family val="1"/>
        <charset val="128"/>
      </rPr>
      <t>高等学校名（中等教育）</t>
    </r>
    <r>
      <rPr>
        <sz val="9"/>
        <rFont val="Century"/>
        <family val="1"/>
      </rPr>
      <t xml:space="preserve"> / </t>
    </r>
    <r>
      <rPr>
        <sz val="9"/>
        <rFont val="Times New Roman"/>
        <family val="1"/>
      </rPr>
      <t>Name of High School</t>
    </r>
    <r>
      <rPr>
        <sz val="9"/>
        <rFont val="Century"/>
        <family val="1"/>
      </rPr>
      <t xml:space="preserve"> </t>
    </r>
    <r>
      <rPr>
        <sz val="9"/>
        <rFont val="ＭＳ Ｐ明朝"/>
        <family val="1"/>
        <charset val="128"/>
      </rPr>
      <t>（</t>
    </r>
    <r>
      <rPr>
        <sz val="9"/>
        <rFont val="Times New Roman"/>
        <family val="1"/>
      </rPr>
      <t>Secondary Education</t>
    </r>
    <r>
      <rPr>
        <sz val="9"/>
        <rFont val="ＭＳ Ｐ明朝"/>
        <family val="1"/>
        <charset val="128"/>
      </rPr>
      <t>）</t>
    </r>
    <phoneticPr fontId="1"/>
  </si>
  <si>
    <r>
      <rPr>
        <sz val="10.5"/>
        <rFont val="Times New Roman"/>
        <family val="1"/>
      </rPr>
      <t>Year</t>
    </r>
    <r>
      <rPr>
        <sz val="10.5"/>
        <rFont val="Century"/>
        <family val="1"/>
      </rPr>
      <t xml:space="preserve"> / </t>
    </r>
    <r>
      <rPr>
        <sz val="10.5"/>
        <rFont val="Times New Roman"/>
        <family val="1"/>
      </rPr>
      <t>Month</t>
    </r>
    <phoneticPr fontId="1"/>
  </si>
  <si>
    <r>
      <rPr>
        <sz val="10"/>
        <rFont val="ＭＳ Ｐ明朝"/>
        <family val="1"/>
        <charset val="128"/>
      </rPr>
      <t>選抜区分</t>
    </r>
    <r>
      <rPr>
        <sz val="10"/>
        <rFont val="Century"/>
        <family val="1"/>
      </rPr>
      <t xml:space="preserve">
</t>
    </r>
    <r>
      <rPr>
        <sz val="10"/>
        <rFont val="Times New Roman"/>
        <family val="1"/>
      </rPr>
      <t>Selection Division</t>
    </r>
    <rPh sb="0" eb="2">
      <t>センバツ</t>
    </rPh>
    <rPh sb="2" eb="4">
      <t>クブン</t>
    </rPh>
    <phoneticPr fontId="1"/>
  </si>
  <si>
    <r>
      <rPr>
        <sz val="10"/>
        <rFont val="ＭＳ Ｐ明朝"/>
        <family val="1"/>
        <charset val="128"/>
      </rPr>
      <t>志望コース</t>
    </r>
    <r>
      <rPr>
        <sz val="10"/>
        <rFont val="Times New Roman"/>
        <family val="1"/>
      </rPr>
      <t xml:space="preserve"> / Course</t>
    </r>
    <rPh sb="0" eb="2">
      <t>シボウ</t>
    </rPh>
    <phoneticPr fontId="1"/>
  </si>
  <si>
    <r>
      <rPr>
        <sz val="10"/>
        <rFont val="ＭＳ Ｐ明朝"/>
        <family val="1"/>
        <charset val="128"/>
      </rPr>
      <t>フリガナ</t>
    </r>
    <r>
      <rPr>
        <sz val="10"/>
        <rFont val="Times New Roman"/>
        <family val="1"/>
      </rPr>
      <t xml:space="preserve"> / Furigana</t>
    </r>
    <phoneticPr fontId="1"/>
  </si>
  <si>
    <r>
      <t xml:space="preserve">≪注意 / </t>
    </r>
    <r>
      <rPr>
        <sz val="10.5"/>
        <rFont val="Times New Roman"/>
        <family val="1"/>
      </rPr>
      <t>Notice</t>
    </r>
    <r>
      <rPr>
        <sz val="10.5"/>
        <rFont val="ＭＳ Ｐ明朝"/>
        <family val="1"/>
        <charset val="128"/>
      </rPr>
      <t>≫　</t>
    </r>
    <rPh sb="1" eb="3">
      <t>チュウイ</t>
    </rPh>
    <phoneticPr fontId="1"/>
  </si>
  <si>
    <r>
      <t xml:space="preserve">フリガナ / </t>
    </r>
    <r>
      <rPr>
        <sz val="11"/>
        <rFont val="Times New Roman"/>
        <family val="1"/>
      </rPr>
      <t>Furigana</t>
    </r>
    <phoneticPr fontId="1"/>
  </si>
  <si>
    <r>
      <t>志望コース</t>
    </r>
    <r>
      <rPr>
        <sz val="10"/>
        <rFont val="Times New Roman"/>
        <family val="1"/>
      </rPr>
      <t xml:space="preserve"> / Course</t>
    </r>
    <rPh sb="0" eb="2">
      <t>シボウ</t>
    </rPh>
    <phoneticPr fontId="1"/>
  </si>
  <si>
    <t xml:space="preserve"> 国際環境工学研究科（博士後期課程)　出願資格審査申請書</t>
    <rPh sb="13" eb="15">
      <t>コウキ</t>
    </rPh>
    <rPh sb="19" eb="21">
      <t>シュツガン</t>
    </rPh>
    <rPh sb="25" eb="28">
      <t>シンセイショ</t>
    </rPh>
    <phoneticPr fontId="1"/>
  </si>
  <si>
    <r>
      <t xml:space="preserve">Doctoral Program </t>
    </r>
    <r>
      <rPr>
        <sz val="11"/>
        <rFont val="ＭＳ Ｐ明朝"/>
        <family val="1"/>
        <charset val="128"/>
      </rPr>
      <t>：</t>
    </r>
    <r>
      <rPr>
        <sz val="11"/>
        <rFont val="Times New Roman"/>
        <family val="1"/>
      </rPr>
      <t xml:space="preserve"> Screening of Qualifications for Applying Application</t>
    </r>
    <phoneticPr fontId="1"/>
  </si>
  <si>
    <r>
      <rPr>
        <sz val="10"/>
        <rFont val="ＭＳ Ｐ明朝"/>
        <family val="1"/>
        <charset val="128"/>
      </rPr>
      <t>志望コース</t>
    </r>
    <r>
      <rPr>
        <sz val="10"/>
        <rFont val="MS P明朝"/>
        <family val="3"/>
        <charset val="128"/>
      </rPr>
      <t xml:space="preserve">
</t>
    </r>
    <r>
      <rPr>
        <sz val="10"/>
        <rFont val="Times New Roman"/>
        <family val="1"/>
      </rPr>
      <t>Course</t>
    </r>
    <rPh sb="0" eb="2">
      <t>シボウ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</si>
</sst>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aaa&quot;)&quot;"/>
    <numFmt numFmtId="177" formatCode="h:mm;@"/>
  </numFmts>
  <fonts count="106">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
      <b/>
      <sz val="11"/>
      <name val="ＭＳ Ｐ明朝"/>
      <family val="1"/>
      <charset val="128"/>
    </font>
    <font>
      <sz val="10.5"/>
      <name val="ＭＳ Ｐ明朝"/>
      <family val="1"/>
      <charset val="128"/>
    </font>
    <font>
      <b/>
      <sz val="10.5"/>
      <name val="ＭＳ Ｐ明朝"/>
      <family val="1"/>
      <charset val="128"/>
    </font>
    <font>
      <sz val="10.5"/>
      <name val="ＭＳ ゴシック"/>
      <family val="3"/>
      <charset val="128"/>
    </font>
    <font>
      <sz val="10.5"/>
      <name val="ＭＳ 明朝"/>
      <family val="1"/>
      <charset val="128"/>
    </font>
    <font>
      <sz val="6"/>
      <name val="ＭＳ Ｐ明朝"/>
      <family val="1"/>
      <charset val="128"/>
    </font>
    <font>
      <b/>
      <sz val="9"/>
      <name val="ＭＳ Ｐゴシック"/>
      <family val="3"/>
      <charset val="128"/>
    </font>
    <font>
      <sz val="12"/>
      <name val="Century"/>
      <family val="1"/>
    </font>
    <font>
      <sz val="12"/>
      <name val="ＭＳ Ｐ明朝"/>
      <family val="1"/>
      <charset val="128"/>
    </font>
    <font>
      <sz val="11"/>
      <name val="Century"/>
      <family val="1"/>
    </font>
    <font>
      <sz val="10.5"/>
      <name val="Century"/>
      <family val="1"/>
    </font>
    <font>
      <sz val="8"/>
      <name val="Century"/>
      <family val="1"/>
    </font>
    <font>
      <b/>
      <sz val="10.5"/>
      <name val="Century"/>
      <family val="1"/>
    </font>
    <font>
      <sz val="6"/>
      <name val="Century"/>
      <family val="1"/>
    </font>
    <font>
      <sz val="9"/>
      <name val="Century"/>
      <family val="1"/>
    </font>
    <font>
      <sz val="10"/>
      <name val="Century"/>
      <family val="1"/>
    </font>
    <font>
      <b/>
      <sz val="10"/>
      <name val="Century"/>
      <family val="1"/>
    </font>
    <font>
      <b/>
      <sz val="10"/>
      <name val="ＭＳ Ｐ明朝"/>
      <family val="1"/>
      <charset val="128"/>
    </font>
    <font>
      <b/>
      <sz val="9"/>
      <name val="Century"/>
      <family val="1"/>
    </font>
    <font>
      <b/>
      <u/>
      <sz val="10"/>
      <name val="Century"/>
      <family val="1"/>
    </font>
    <font>
      <sz val="7.5"/>
      <name val="Century"/>
      <family val="1"/>
    </font>
    <font>
      <sz val="9.5"/>
      <name val="Century"/>
      <family val="1"/>
    </font>
    <font>
      <b/>
      <sz val="11"/>
      <name val="Century"/>
      <family val="1"/>
    </font>
    <font>
      <b/>
      <sz val="20"/>
      <name val="Century"/>
      <family val="1"/>
    </font>
    <font>
      <b/>
      <sz val="9"/>
      <color indexed="81"/>
      <name val="ＭＳ Ｐゴシック"/>
      <family val="3"/>
      <charset val="128"/>
    </font>
    <font>
      <sz val="11"/>
      <name val="ＭＳ 明朝"/>
      <family val="1"/>
      <charset val="128"/>
    </font>
    <font>
      <sz val="11"/>
      <name val="Times New Roman"/>
      <family val="1"/>
    </font>
    <font>
      <sz val="6"/>
      <name val="Times New Roman"/>
      <family val="1"/>
    </font>
    <font>
      <sz val="8"/>
      <name val="Times New Roman"/>
      <family val="1"/>
    </font>
    <font>
      <sz val="10"/>
      <name val="Times New Roman"/>
      <family val="1"/>
    </font>
    <font>
      <sz val="10"/>
      <name val="ＭＳ 明朝"/>
      <family val="1"/>
      <charset val="128"/>
    </font>
    <font>
      <sz val="12"/>
      <name val="ＭＳ 明朝"/>
      <family val="1"/>
      <charset val="128"/>
    </font>
    <font>
      <sz val="9"/>
      <name val="ＭＳ 明朝"/>
      <family val="1"/>
      <charset val="128"/>
    </font>
    <font>
      <sz val="10.5"/>
      <name val="Times New Roman"/>
      <family val="1"/>
    </font>
    <font>
      <sz val="9"/>
      <name val="Times New Roman"/>
      <family val="1"/>
    </font>
    <font>
      <sz val="12"/>
      <name val="Times New Roman"/>
      <family val="1"/>
    </font>
    <font>
      <b/>
      <sz val="10"/>
      <name val="Times New Roman"/>
      <family val="1"/>
    </font>
    <font>
      <b/>
      <sz val="12"/>
      <name val="Century"/>
      <family val="1"/>
    </font>
    <font>
      <b/>
      <sz val="12"/>
      <name val="Times New Roman"/>
      <family val="1"/>
    </font>
    <font>
      <b/>
      <sz val="12"/>
      <name val="ＭＳ ゴシック"/>
      <family val="3"/>
      <charset val="128"/>
    </font>
    <font>
      <b/>
      <sz val="11"/>
      <name val="ＭＳ 明朝"/>
      <family val="1"/>
      <charset val="128"/>
    </font>
    <font>
      <b/>
      <sz val="11"/>
      <name val="Times New Roman"/>
      <family val="1"/>
    </font>
    <font>
      <b/>
      <u/>
      <sz val="10"/>
      <name val="Times New Roman"/>
      <family val="1"/>
    </font>
    <font>
      <b/>
      <sz val="9"/>
      <name val="Times New Roman"/>
      <family val="1"/>
    </font>
    <font>
      <sz val="7.5"/>
      <name val="Times New Roman"/>
      <family val="1"/>
    </font>
    <font>
      <b/>
      <u/>
      <sz val="10"/>
      <name val="ＭＳ Ｐ明朝"/>
      <family val="1"/>
      <charset val="128"/>
    </font>
    <font>
      <sz val="9"/>
      <name val="ＭＳ Ｐゴシック"/>
      <family val="3"/>
      <charset val="128"/>
    </font>
    <font>
      <b/>
      <sz val="16"/>
      <name val="Times New Roman"/>
      <family val="1"/>
    </font>
    <font>
      <vertAlign val="superscript"/>
      <sz val="9"/>
      <name val="Times New Roman"/>
      <family val="1"/>
    </font>
    <font>
      <vertAlign val="superscript"/>
      <sz val="9"/>
      <name val="ＭＳ 明朝"/>
      <family val="1"/>
      <charset val="128"/>
    </font>
    <font>
      <vertAlign val="superscript"/>
      <sz val="9"/>
      <name val="ＭＳ Ｐ明朝"/>
      <family val="1"/>
      <charset val="128"/>
    </font>
    <font>
      <sz val="10"/>
      <name val="MS P明朝"/>
      <family val="3"/>
      <charset val="128"/>
    </font>
    <font>
      <sz val="9"/>
      <name val="ＭＳ ゴシック"/>
      <family val="3"/>
      <charset val="128"/>
    </font>
    <font>
      <sz val="14"/>
      <name val="Century"/>
      <family val="1"/>
    </font>
    <font>
      <sz val="12"/>
      <name val="ＭＳ Ｐゴシック"/>
      <family val="3"/>
      <charset val="128"/>
    </font>
    <font>
      <b/>
      <sz val="16"/>
      <name val="ＭＳ Ｐ明朝"/>
      <family val="1"/>
      <charset val="128"/>
    </font>
    <font>
      <b/>
      <sz val="11"/>
      <name val="ＭＳ Ｐゴシック"/>
      <family val="3"/>
      <charset val="128"/>
    </font>
    <font>
      <sz val="9"/>
      <color indexed="81"/>
      <name val="ＭＳ Ｐゴシック"/>
      <family val="3"/>
      <charset val="128"/>
    </font>
    <font>
      <sz val="11"/>
      <name val="Century"/>
      <family val="1"/>
      <charset val="128"/>
    </font>
    <font>
      <sz val="12"/>
      <name val="Times New Roman"/>
      <family val="1"/>
      <charset val="128"/>
    </font>
    <font>
      <b/>
      <sz val="9"/>
      <name val="Times New Roman"/>
      <family val="1"/>
      <charset val="128"/>
    </font>
    <font>
      <sz val="10"/>
      <name val="Times New Roman"/>
      <family val="1"/>
      <charset val="128"/>
    </font>
    <font>
      <sz val="13"/>
      <name val="Times New Roman"/>
      <family val="1"/>
    </font>
    <font>
      <sz val="9"/>
      <name val="Century"/>
      <family val="1"/>
      <charset val="128"/>
    </font>
    <font>
      <b/>
      <sz val="11"/>
      <name val="Century"/>
      <family val="1"/>
      <charset val="128"/>
    </font>
    <font>
      <sz val="12"/>
      <name val="Century"/>
      <family val="1"/>
      <charset val="128"/>
    </font>
    <font>
      <sz val="10"/>
      <name val="Century"/>
      <family val="1"/>
      <charset val="128"/>
    </font>
    <font>
      <b/>
      <sz val="22"/>
      <name val="Century"/>
      <family val="1"/>
    </font>
    <font>
      <b/>
      <sz val="8"/>
      <name val="ＭＳ Ｐ明朝"/>
      <family val="1"/>
      <charset val="128"/>
    </font>
    <font>
      <b/>
      <sz val="20"/>
      <name val="Century"/>
      <family val="1"/>
      <charset val="128"/>
    </font>
    <font>
      <b/>
      <sz val="20"/>
      <name val="ＭＳ Ｐ明朝"/>
      <family val="1"/>
      <charset val="128"/>
    </font>
    <font>
      <sz val="14"/>
      <color theme="0"/>
      <name val="ＭＳ Ｐ明朝"/>
      <family val="1"/>
      <charset val="128"/>
    </font>
    <font>
      <sz val="10.5"/>
      <color theme="0"/>
      <name val="ＭＳ Ｐ明朝"/>
      <family val="1"/>
      <charset val="128"/>
    </font>
    <font>
      <sz val="10.5"/>
      <color theme="0"/>
      <name val="Century"/>
      <family val="1"/>
    </font>
    <font>
      <sz val="11"/>
      <color theme="0"/>
      <name val="ＭＳ Ｐ明朝"/>
      <family val="1"/>
      <charset val="128"/>
    </font>
    <font>
      <b/>
      <sz val="10.5"/>
      <name val="Arial Unicode MS"/>
      <family val="3"/>
      <charset val="128"/>
    </font>
    <font>
      <sz val="10.5"/>
      <name val="ＭＳ Ｐゴシック"/>
      <family val="3"/>
      <charset val="128"/>
    </font>
    <font>
      <sz val="10.5"/>
      <name val="Century"/>
      <family val="1"/>
      <charset val="128"/>
    </font>
    <font>
      <sz val="20"/>
      <name val="Times New Roman"/>
      <family val="1"/>
    </font>
    <font>
      <sz val="9"/>
      <name val="Times New Roman"/>
      <family val="1"/>
      <charset val="128"/>
    </font>
    <font>
      <b/>
      <sz val="20"/>
      <name val="Times New Roman"/>
      <family val="1"/>
    </font>
    <font>
      <sz val="10"/>
      <name val="ＭＳ Ｐゴシック"/>
      <family val="1"/>
      <charset val="128"/>
    </font>
    <font>
      <b/>
      <sz val="8"/>
      <name val="Times New Roman"/>
      <family val="1"/>
    </font>
    <font>
      <sz val="10"/>
      <name val="MS P明朝"/>
      <family val="1"/>
      <charset val="128"/>
    </font>
    <font>
      <b/>
      <sz val="10"/>
      <name val="Century"/>
      <family val="1"/>
      <charset val="128"/>
    </font>
    <font>
      <sz val="6"/>
      <name val="Century"/>
      <family val="1"/>
      <charset val="128"/>
    </font>
    <font>
      <sz val="10.5"/>
      <name val="Times New Roman"/>
      <family val="1"/>
      <charset val="128"/>
    </font>
    <font>
      <b/>
      <sz val="16"/>
      <name val="Times New Roman"/>
      <family val="1"/>
      <charset val="128"/>
    </font>
    <font>
      <sz val="10.5"/>
      <name val="ＭＳ ゴシック"/>
      <family val="1"/>
      <charset val="128"/>
    </font>
    <font>
      <sz val="8"/>
      <name val="Century"/>
      <family val="1"/>
      <charset val="128"/>
    </font>
    <font>
      <sz val="9"/>
      <color rgb="FFFFFFFF"/>
      <name val="ＭＳ Ｐ明朝"/>
      <family val="1"/>
      <charset val="128"/>
    </font>
    <font>
      <sz val="10.5"/>
      <color rgb="FFFFFFFF"/>
      <name val="ＭＳ Ｐ明朝"/>
      <family val="1"/>
      <charset val="128"/>
    </font>
    <font>
      <sz val="10.5"/>
      <color theme="0"/>
      <name val="Century"/>
      <family val="1"/>
      <charset val="128"/>
    </font>
    <font>
      <sz val="10"/>
      <color theme="0"/>
      <name val="ＭＳ 明朝"/>
      <family val="1"/>
      <charset val="128"/>
    </font>
    <font>
      <b/>
      <sz val="12"/>
      <name val="Segoe UI Symbol"/>
      <family val="2"/>
    </font>
    <font>
      <sz val="20"/>
      <name val="ＭＳ 明朝"/>
      <family val="1"/>
      <charset val="128"/>
    </font>
    <font>
      <sz val="12"/>
      <name val="游ゴシック"/>
      <family val="1"/>
      <charset val="128"/>
    </font>
    <font>
      <sz val="10.5"/>
      <name val="游ゴシック"/>
      <family val="1"/>
      <charset val="128"/>
    </font>
    <font>
      <b/>
      <sz val="8"/>
      <name val="Century"/>
      <family val="1"/>
    </font>
  </fonts>
  <fills count="5">
    <fill>
      <patternFill patternType="none"/>
    </fill>
    <fill>
      <patternFill patternType="gray125"/>
    </fill>
    <fill>
      <patternFill patternType="solid">
        <fgColor indexed="22"/>
        <bgColor indexed="64"/>
      </patternFill>
    </fill>
    <fill>
      <patternFill patternType="solid">
        <fgColor rgb="FFFFC000"/>
        <bgColor indexed="64"/>
      </patternFill>
    </fill>
    <fill>
      <patternFill patternType="solid">
        <fgColor rgb="FFC0C0C0"/>
        <bgColor indexed="64"/>
      </patternFill>
    </fill>
  </fills>
  <borders count="135">
    <border>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dotted">
        <color indexed="64"/>
      </top>
      <bottom/>
      <diagonal/>
    </border>
    <border>
      <left style="dotted">
        <color indexed="64"/>
      </left>
      <right/>
      <top style="thin">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thin">
        <color indexed="64"/>
      </top>
      <bottom/>
      <diagonal/>
    </border>
    <border>
      <left/>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dotted">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hair">
        <color indexed="64"/>
      </top>
      <bottom/>
      <diagonal/>
    </border>
    <border>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right/>
      <top/>
      <bottom style="dashDotDot">
        <color indexed="64"/>
      </bottom>
      <diagonal/>
    </border>
    <border>
      <left/>
      <right style="thin">
        <color indexed="64"/>
      </right>
      <top style="dotted">
        <color indexed="64"/>
      </top>
      <bottom style="dotted">
        <color indexed="64"/>
      </bottom>
      <diagonal/>
    </border>
    <border>
      <left style="dotted">
        <color indexed="64"/>
      </left>
      <right/>
      <top style="medium">
        <color indexed="64"/>
      </top>
      <bottom style="dott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otted">
        <color indexed="64"/>
      </right>
      <top style="medium">
        <color indexed="64"/>
      </top>
      <bottom/>
      <diagonal/>
    </border>
    <border>
      <left/>
      <right style="thin">
        <color indexed="64"/>
      </right>
      <top style="dotted">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ashDot">
        <color indexed="64"/>
      </top>
      <bottom/>
      <diagonal/>
    </border>
    <border>
      <left/>
      <right style="dashDot">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style="dashDot">
        <color indexed="64"/>
      </right>
      <top style="dashDot">
        <color indexed="64"/>
      </top>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
        <color indexed="64"/>
      </bottom>
      <diagonal/>
    </border>
    <border>
      <left/>
      <right/>
      <top/>
      <bottom style="dashDot">
        <color indexed="64"/>
      </bottom>
      <diagonal/>
    </border>
    <border>
      <left/>
      <right style="dashDotDot">
        <color indexed="64"/>
      </right>
      <top/>
      <bottom style="dashDot">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812">
    <xf numFmtId="0" fontId="0" fillId="0" borderId="0" xfId="0"/>
    <xf numFmtId="0" fontId="79" fillId="0" borderId="26" xfId="0" applyFont="1" applyBorder="1" applyAlignment="1" applyProtection="1">
      <alignment horizontal="right" vertical="center"/>
      <protection locked="0"/>
    </xf>
    <xf numFmtId="0" fontId="78" fillId="0" borderId="45" xfId="0" applyFont="1" applyBorder="1" applyAlignment="1" applyProtection="1">
      <alignment horizontal="center" vertical="center"/>
      <protection locked="0"/>
    </xf>
    <xf numFmtId="0" fontId="79" fillId="0" borderId="5" xfId="0" applyFont="1" applyBorder="1" applyAlignment="1" applyProtection="1">
      <alignment horizontal="right" vertical="center"/>
      <protection locked="0"/>
    </xf>
    <xf numFmtId="0" fontId="79" fillId="0" borderId="5" xfId="0" applyFont="1" applyBorder="1" applyAlignment="1" applyProtection="1">
      <alignment horizontal="center" vertical="center"/>
      <protection locked="0"/>
    </xf>
    <xf numFmtId="0" fontId="79" fillId="0" borderId="0" xfId="0" applyFont="1" applyAlignment="1" applyProtection="1">
      <alignment horizontal="center" vertical="center"/>
      <protection locked="0"/>
    </xf>
    <xf numFmtId="0" fontId="81" fillId="0" borderId="31" xfId="0" applyFont="1" applyBorder="1" applyAlignment="1" applyProtection="1">
      <alignment horizontal="right" vertical="center"/>
      <protection locked="0"/>
    </xf>
    <xf numFmtId="0" fontId="81" fillId="0" borderId="43" xfId="0" applyFont="1" applyBorder="1" applyAlignment="1" applyProtection="1">
      <alignment horizontal="right" vertical="center"/>
      <protection locked="0"/>
    </xf>
    <xf numFmtId="0" fontId="81" fillId="0" borderId="49" xfId="0" applyFont="1" applyBorder="1" applyAlignment="1" applyProtection="1">
      <alignment horizontal="right" vertical="center"/>
      <protection locked="0"/>
    </xf>
    <xf numFmtId="0" fontId="81" fillId="0" borderId="22" xfId="0" applyFont="1" applyBorder="1" applyAlignment="1" applyProtection="1">
      <alignment horizontal="right" vertical="center"/>
      <protection locked="0"/>
    </xf>
    <xf numFmtId="0" fontId="78" fillId="0" borderId="40" xfId="0" applyFont="1" applyBorder="1" applyAlignment="1" applyProtection="1">
      <alignment horizontal="center" vertical="center"/>
      <protection locked="0"/>
    </xf>
    <xf numFmtId="0" fontId="0" fillId="0" borderId="109" xfId="0" applyBorder="1"/>
    <xf numFmtId="0" fontId="0" fillId="3" borderId="109" xfId="0" applyFill="1" applyBorder="1" applyAlignment="1">
      <alignment horizontal="center" vertical="center" wrapText="1"/>
    </xf>
    <xf numFmtId="0" fontId="0" fillId="3" borderId="109" xfId="0" applyFill="1" applyBorder="1" applyAlignment="1">
      <alignment horizontal="center" vertical="center"/>
    </xf>
    <xf numFmtId="0" fontId="83" fillId="0" borderId="109" xfId="0" applyFont="1" applyBorder="1" applyAlignment="1">
      <alignment vertical="center"/>
    </xf>
    <xf numFmtId="0" fontId="17" fillId="3" borderId="109" xfId="0" applyFont="1" applyFill="1" applyBorder="1" applyAlignment="1">
      <alignment horizontal="center" vertical="center"/>
    </xf>
    <xf numFmtId="20" fontId="17" fillId="3" borderId="109" xfId="0" applyNumberFormat="1" applyFont="1" applyFill="1" applyBorder="1" applyAlignment="1">
      <alignment horizontal="center" vertical="center"/>
    </xf>
    <xf numFmtId="0" fontId="84" fillId="3" borderId="109" xfId="0" applyFont="1" applyFill="1" applyBorder="1" applyAlignment="1">
      <alignment horizontal="center" vertical="center"/>
    </xf>
    <xf numFmtId="0" fontId="81" fillId="0" borderId="11" xfId="0" applyFont="1" applyBorder="1" applyAlignment="1" applyProtection="1">
      <alignment horizontal="right" vertical="center"/>
      <protection locked="0"/>
    </xf>
    <xf numFmtId="0" fontId="79" fillId="0" borderId="0" xfId="0" applyFont="1" applyAlignment="1" applyProtection="1">
      <alignment horizontal="right" vertical="center"/>
      <protection locked="0"/>
    </xf>
    <xf numFmtId="0" fontId="81" fillId="0" borderId="0" xfId="0" applyFont="1" applyAlignment="1" applyProtection="1">
      <alignment horizontal="right" vertical="center"/>
      <protection locked="0"/>
    </xf>
    <xf numFmtId="0" fontId="21" fillId="0" borderId="5" xfId="0" applyFont="1" applyBorder="1" applyAlignment="1" applyProtection="1">
      <alignment horizontal="center" vertical="center"/>
      <protection locked="0"/>
    </xf>
    <xf numFmtId="0" fontId="2" fillId="0" borderId="0" xfId="0" applyFont="1" applyAlignment="1" applyProtection="1">
      <alignment vertical="center"/>
      <protection locked="0"/>
    </xf>
    <xf numFmtId="0" fontId="0" fillId="0" borderId="0" xfId="0" applyProtection="1">
      <protection locked="0"/>
    </xf>
    <xf numFmtId="0" fontId="2" fillId="0" borderId="0" xfId="0" applyFont="1" applyAlignment="1" applyProtection="1">
      <alignment vertical="center" wrapText="1"/>
      <protection locked="0"/>
    </xf>
    <xf numFmtId="0" fontId="98" fillId="0" borderId="11" xfId="0" applyFont="1" applyBorder="1" applyProtection="1">
      <protection locked="0"/>
    </xf>
    <xf numFmtId="0" fontId="99" fillId="0" borderId="11" xfId="0" applyFont="1" applyBorder="1" applyAlignment="1" applyProtection="1">
      <alignment vertical="center"/>
      <protection locked="0"/>
    </xf>
    <xf numFmtId="0" fontId="3" fillId="0" borderId="0" xfId="0" applyFont="1" applyAlignment="1" applyProtection="1">
      <alignment vertical="center"/>
      <protection locked="0"/>
    </xf>
    <xf numFmtId="0" fontId="97" fillId="0" borderId="0" xfId="0" applyFont="1" applyAlignment="1" applyProtection="1">
      <alignment vertical="center"/>
      <protection locked="0"/>
    </xf>
    <xf numFmtId="0" fontId="40" fillId="0" borderId="5" xfId="0" applyFont="1" applyBorder="1" applyAlignment="1" applyProtection="1">
      <alignment vertical="top" shrinkToFit="1"/>
      <protection locked="0"/>
    </xf>
    <xf numFmtId="0" fontId="22" fillId="0" borderId="5" xfId="0" applyFont="1" applyBorder="1" applyAlignment="1" applyProtection="1">
      <alignment vertical="center" shrinkToFit="1"/>
      <protection locked="0"/>
    </xf>
    <xf numFmtId="0" fontId="84" fillId="0" borderId="0" xfId="0" applyFont="1" applyAlignment="1" applyProtection="1">
      <alignment vertical="center"/>
      <protection locked="0"/>
    </xf>
    <xf numFmtId="0" fontId="79" fillId="0" borderId="11" xfId="0" applyFont="1" applyBorder="1" applyProtection="1">
      <protection locked="0"/>
    </xf>
    <xf numFmtId="0" fontId="100" fillId="0" borderId="11" xfId="0" applyFont="1" applyBorder="1" applyAlignment="1" applyProtection="1">
      <alignment shrinkToFit="1"/>
      <protection locked="0"/>
    </xf>
    <xf numFmtId="0" fontId="2" fillId="0" borderId="0" xfId="0" applyFont="1" applyAlignment="1">
      <alignment vertical="center"/>
    </xf>
    <xf numFmtId="0" fontId="6" fillId="0" borderId="0" xfId="0" applyFont="1" applyAlignment="1" applyProtection="1">
      <alignment horizontal="left" vertical="center" wrapText="1"/>
      <protection locked="0"/>
    </xf>
    <xf numFmtId="0" fontId="5"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6" fillId="0" borderId="0" xfId="0" applyFont="1" applyProtection="1">
      <protection locked="0"/>
    </xf>
    <xf numFmtId="0" fontId="16" fillId="0" borderId="0" xfId="0" applyFont="1" applyAlignment="1" applyProtection="1">
      <alignment vertical="top" shrinkToFit="1"/>
      <protection locked="0"/>
    </xf>
    <xf numFmtId="0" fontId="16" fillId="0" borderId="0" xfId="0" applyFont="1" applyAlignment="1" applyProtection="1">
      <alignment vertical="top"/>
      <protection locked="0"/>
    </xf>
    <xf numFmtId="0" fontId="17" fillId="0" borderId="114" xfId="0" applyFont="1" applyBorder="1" applyProtection="1">
      <protection locked="0"/>
    </xf>
    <xf numFmtId="0" fontId="8" fillId="0" borderId="0" xfId="0" applyFont="1" applyProtection="1">
      <protection locked="0"/>
    </xf>
    <xf numFmtId="0" fontId="17" fillId="0" borderId="0" xfId="0" applyFont="1" applyProtection="1">
      <protection locked="0"/>
    </xf>
    <xf numFmtId="0" fontId="17" fillId="0" borderId="115" xfId="0" applyFont="1" applyBorder="1" applyProtection="1">
      <protection locked="0"/>
    </xf>
    <xf numFmtId="0" fontId="16" fillId="0" borderId="114" xfId="0" applyFont="1" applyBorder="1" applyProtection="1">
      <protection locked="0"/>
    </xf>
    <xf numFmtId="0" fontId="17" fillId="0" borderId="5" xfId="0" applyFont="1" applyBorder="1" applyProtection="1">
      <protection locked="0"/>
    </xf>
    <xf numFmtId="0" fontId="16" fillId="0" borderId="116" xfId="0" applyFont="1" applyBorder="1" applyProtection="1">
      <protection locked="0"/>
    </xf>
    <xf numFmtId="0" fontId="17" fillId="0" borderId="117" xfId="0" applyFont="1" applyBorder="1" applyProtection="1">
      <protection locked="0"/>
    </xf>
    <xf numFmtId="0" fontId="17" fillId="0" borderId="118" xfId="0" applyFont="1" applyBorder="1" applyProtection="1">
      <protection locked="0"/>
    </xf>
    <xf numFmtId="0" fontId="16" fillId="0" borderId="117" xfId="0" applyFont="1" applyBorder="1" applyProtection="1">
      <protection locked="0"/>
    </xf>
    <xf numFmtId="0" fontId="14" fillId="0" borderId="0" xfId="0" applyFont="1" applyAlignment="1" applyProtection="1">
      <alignment vertical="center"/>
      <protection locked="0"/>
    </xf>
    <xf numFmtId="0" fontId="16" fillId="0" borderId="0" xfId="0" applyFont="1" applyAlignment="1" applyProtection="1">
      <alignment vertical="center"/>
      <protection locked="0"/>
    </xf>
    <xf numFmtId="0" fontId="48" fillId="0" borderId="0" xfId="0" applyFont="1" applyAlignment="1">
      <alignment horizontal="left" vertical="top" wrapText="1"/>
    </xf>
    <xf numFmtId="0" fontId="2" fillId="0" borderId="0" xfId="0" applyFont="1"/>
    <xf numFmtId="0" fontId="48" fillId="0" borderId="0" xfId="0" applyFont="1"/>
    <xf numFmtId="0" fontId="16" fillId="0" borderId="0" xfId="0" applyFont="1"/>
    <xf numFmtId="0" fontId="17" fillId="0" borderId="91" xfId="0" applyFont="1" applyBorder="1"/>
    <xf numFmtId="0" fontId="16" fillId="0" borderId="91" xfId="0" applyFont="1" applyBorder="1"/>
    <xf numFmtId="0" fontId="16" fillId="0" borderId="91" xfId="0" applyFont="1" applyBorder="1" applyAlignment="1">
      <alignment vertical="center"/>
    </xf>
    <xf numFmtId="0" fontId="16" fillId="0" borderId="91" xfId="0" applyFont="1" applyBorder="1" applyAlignment="1">
      <alignment vertical="top"/>
    </xf>
    <xf numFmtId="0" fontId="17" fillId="0" borderId="0" xfId="0" applyFont="1"/>
    <xf numFmtId="0" fontId="20" fillId="0" borderId="0" xfId="0" applyFont="1"/>
    <xf numFmtId="0" fontId="8" fillId="0" borderId="0" xfId="0" applyFont="1"/>
    <xf numFmtId="0" fontId="40" fillId="0" borderId="74" xfId="0" applyFont="1" applyBorder="1" applyAlignment="1">
      <alignment vertical="center"/>
    </xf>
    <xf numFmtId="0" fontId="2" fillId="0" borderId="0" xfId="0" applyFont="1" applyAlignment="1" applyProtection="1">
      <alignment vertical="top"/>
      <protection locked="0"/>
    </xf>
    <xf numFmtId="0" fontId="2" fillId="0" borderId="0" xfId="0" applyFont="1" applyAlignment="1" applyProtection="1">
      <alignment vertical="top" wrapText="1"/>
      <protection locked="0"/>
    </xf>
    <xf numFmtId="0" fontId="2" fillId="0" borderId="0" xfId="0" applyFont="1" applyProtection="1">
      <protection locked="0"/>
    </xf>
    <xf numFmtId="0" fontId="2" fillId="0" borderId="0" xfId="0" applyFont="1" applyAlignment="1" applyProtection="1">
      <alignment horizontal="right"/>
      <protection locked="0"/>
    </xf>
    <xf numFmtId="0" fontId="32" fillId="0" borderId="0" xfId="0" applyFont="1" applyAlignment="1" applyProtection="1">
      <alignment vertical="center"/>
      <protection locked="0"/>
    </xf>
    <xf numFmtId="0" fontId="40" fillId="0" borderId="0" xfId="0" applyFont="1" applyAlignment="1" applyProtection="1">
      <alignment wrapText="1"/>
      <protection locked="0"/>
    </xf>
    <xf numFmtId="0" fontId="17" fillId="0" borderId="0" xfId="0" applyFont="1" applyAlignment="1" applyProtection="1">
      <alignment vertical="top"/>
      <protection locked="0"/>
    </xf>
    <xf numFmtId="0" fontId="2" fillId="0" borderId="0" xfId="0" applyFont="1" applyAlignment="1">
      <alignment horizontal="right" vertical="center"/>
    </xf>
    <xf numFmtId="0" fontId="8" fillId="0" borderId="0" xfId="0" applyFont="1" applyAlignment="1">
      <alignment horizontal="center" vertical="center"/>
    </xf>
    <xf numFmtId="0" fontId="17" fillId="0" borderId="0" xfId="0" applyFont="1" applyAlignment="1">
      <alignment horizontal="left" vertical="center"/>
    </xf>
    <xf numFmtId="0" fontId="16" fillId="0" borderId="0" xfId="0" applyFont="1" applyAlignment="1">
      <alignment vertical="center"/>
    </xf>
    <xf numFmtId="0" fontId="4" fillId="0" borderId="0" xfId="0" applyFont="1"/>
    <xf numFmtId="0" fontId="0" fillId="0" borderId="0" xfId="0" applyAlignment="1">
      <alignment vertical="center"/>
    </xf>
    <xf numFmtId="0" fontId="22" fillId="0" borderId="0" xfId="0" applyFont="1"/>
    <xf numFmtId="0" fontId="4" fillId="0" borderId="55" xfId="0" applyFont="1" applyBorder="1" applyAlignment="1">
      <alignment shrinkToFit="1"/>
    </xf>
    <xf numFmtId="0" fontId="35" fillId="0" borderId="11" xfId="0" applyFont="1" applyBorder="1" applyAlignment="1">
      <alignment vertical="top"/>
    </xf>
    <xf numFmtId="0" fontId="35" fillId="0" borderId="32" xfId="0" applyFont="1" applyBorder="1" applyAlignment="1">
      <alignment vertical="top"/>
    </xf>
    <xf numFmtId="0" fontId="36" fillId="0" borderId="55" xfId="0" applyFont="1" applyBorder="1" applyAlignment="1">
      <alignment vertical="top" shrinkToFit="1"/>
    </xf>
    <xf numFmtId="0" fontId="35" fillId="0" borderId="5" xfId="0" applyFont="1" applyBorder="1" applyAlignment="1">
      <alignment vertical="top"/>
    </xf>
    <xf numFmtId="0" fontId="35" fillId="0" borderId="34" xfId="0" applyFont="1" applyBorder="1" applyAlignment="1">
      <alignment vertical="top"/>
    </xf>
    <xf numFmtId="0" fontId="7" fillId="0" borderId="0" xfId="0" applyFont="1" applyAlignment="1">
      <alignment horizontal="left" vertical="center"/>
    </xf>
    <xf numFmtId="0" fontId="4" fillId="0" borderId="0" xfId="0" applyFont="1" applyAlignment="1">
      <alignment horizontal="center" vertical="center" wrapText="1"/>
    </xf>
    <xf numFmtId="0" fontId="42" fillId="0" borderId="0" xfId="0" applyFont="1" applyAlignment="1">
      <alignment horizontal="center" vertical="center" wrapText="1"/>
    </xf>
    <xf numFmtId="0" fontId="2" fillId="0" borderId="0" xfId="0" applyFont="1" applyAlignment="1">
      <alignment horizontal="left" vertical="center"/>
    </xf>
    <xf numFmtId="0" fontId="73" fillId="0" borderId="0" xfId="0" applyFont="1" applyAlignment="1">
      <alignment horizontal="center" vertical="center" wrapText="1"/>
    </xf>
    <xf numFmtId="0" fontId="22" fillId="0" borderId="0" xfId="0" applyFont="1" applyAlignment="1">
      <alignment horizontal="center" vertical="center"/>
    </xf>
    <xf numFmtId="0" fontId="33" fillId="0" borderId="0" xfId="0" applyFont="1" applyAlignment="1">
      <alignment horizontal="center" vertical="center" shrinkToFit="1"/>
    </xf>
    <xf numFmtId="0" fontId="8" fillId="0" borderId="0" xfId="0" applyFont="1" applyAlignment="1">
      <alignment horizontal="left" vertical="center"/>
    </xf>
    <xf numFmtId="0" fontId="60" fillId="0" borderId="0" xfId="0" applyFont="1" applyAlignment="1">
      <alignment horizontal="center" vertical="center" wrapText="1"/>
    </xf>
    <xf numFmtId="0" fontId="0" fillId="0" borderId="0" xfId="0" applyAlignment="1">
      <alignment horizontal="left" vertical="center"/>
    </xf>
    <xf numFmtId="0" fontId="63" fillId="0" borderId="0" xfId="0" applyFont="1" applyAlignment="1">
      <alignment horizontal="left" vertical="center"/>
    </xf>
    <xf numFmtId="0" fontId="88" fillId="0" borderId="18" xfId="0" applyFont="1" applyBorder="1" applyAlignment="1">
      <alignment horizontal="left" vertical="top"/>
    </xf>
    <xf numFmtId="0" fontId="63" fillId="0" borderId="18" xfId="0" applyFont="1" applyBorder="1" applyAlignment="1">
      <alignment horizontal="left" vertical="top"/>
    </xf>
    <xf numFmtId="0" fontId="33" fillId="0" borderId="18" xfId="0" applyFont="1" applyBorder="1" applyAlignment="1">
      <alignment horizontal="left" vertical="top"/>
    </xf>
    <xf numFmtId="0" fontId="88" fillId="0" borderId="0" xfId="0" applyFont="1" applyAlignment="1">
      <alignment horizontal="left" vertical="center"/>
    </xf>
    <xf numFmtId="0" fontId="61" fillId="0" borderId="0" xfId="0" applyFont="1" applyAlignment="1">
      <alignment horizontal="left" vertical="center"/>
    </xf>
    <xf numFmtId="0" fontId="61" fillId="0" borderId="0" xfId="0" applyFont="1" applyAlignment="1">
      <alignment horizontal="right" vertical="center"/>
    </xf>
    <xf numFmtId="0" fontId="5" fillId="0" borderId="0" xfId="0" applyFont="1" applyAlignment="1">
      <alignment horizontal="left" vertical="center"/>
    </xf>
    <xf numFmtId="0" fontId="61" fillId="0" borderId="0" xfId="0" applyFont="1" applyAlignment="1">
      <alignment vertical="center"/>
    </xf>
    <xf numFmtId="0" fontId="15" fillId="0" borderId="0" xfId="0" applyFont="1" applyAlignment="1">
      <alignment vertical="center"/>
    </xf>
    <xf numFmtId="0" fontId="15" fillId="0" borderId="0" xfId="0" applyFont="1" applyAlignment="1">
      <alignment vertical="center" wrapText="1"/>
    </xf>
    <xf numFmtId="0" fontId="61" fillId="0" borderId="0" xfId="0" applyFont="1" applyAlignment="1">
      <alignment horizontal="left" vertical="center" wrapText="1"/>
    </xf>
    <xf numFmtId="0" fontId="0" fillId="0" borderId="0" xfId="0" applyAlignment="1">
      <alignment horizontal="left" vertical="center" wrapText="1"/>
    </xf>
    <xf numFmtId="0" fontId="33" fillId="0" borderId="0" xfId="0" applyFont="1" applyAlignment="1">
      <alignment vertical="center"/>
    </xf>
    <xf numFmtId="0" fontId="0" fillId="0" borderId="0" xfId="0" applyAlignment="1">
      <alignment horizontal="center" vertical="center"/>
    </xf>
    <xf numFmtId="0" fontId="66" fillId="0" borderId="0" xfId="0" applyFont="1" applyAlignment="1">
      <alignment vertical="center"/>
    </xf>
    <xf numFmtId="0" fontId="2" fillId="0" borderId="0" xfId="0" applyFont="1" applyAlignment="1">
      <alignment horizontal="center" vertical="center"/>
    </xf>
    <xf numFmtId="0" fontId="8" fillId="0" borderId="0" xfId="0" applyFont="1" applyAlignment="1">
      <alignment vertical="center"/>
    </xf>
    <xf numFmtId="0" fontId="11" fillId="0" borderId="0" xfId="0" applyFont="1" applyAlignment="1">
      <alignment vertical="center"/>
    </xf>
    <xf numFmtId="0" fontId="8" fillId="0" borderId="1" xfId="0" applyFont="1" applyBorder="1"/>
    <xf numFmtId="0" fontId="8" fillId="0" borderId="11" xfId="0" applyFont="1" applyBorder="1"/>
    <xf numFmtId="0" fontId="40" fillId="0" borderId="9" xfId="0" applyFont="1" applyBorder="1" applyAlignment="1">
      <alignment vertical="top" shrinkToFit="1"/>
    </xf>
    <xf numFmtId="0" fontId="40" fillId="0" borderId="5" xfId="0" applyFont="1" applyBorder="1" applyAlignment="1">
      <alignment vertical="top" shrinkToFit="1"/>
    </xf>
    <xf numFmtId="0" fontId="4" fillId="0" borderId="11" xfId="0" applyFont="1" applyBorder="1" applyAlignment="1">
      <alignment shrinkToFit="1"/>
    </xf>
    <xf numFmtId="0" fontId="37" fillId="0" borderId="11" xfId="0" applyFont="1" applyBorder="1" applyAlignment="1">
      <alignment shrinkToFit="1"/>
    </xf>
    <xf numFmtId="0" fontId="36" fillId="0" borderId="5" xfId="0" applyFont="1" applyBorder="1" applyAlignment="1">
      <alignment vertical="center" shrinkToFit="1"/>
    </xf>
    <xf numFmtId="0" fontId="22" fillId="0" borderId="5" xfId="0" applyFont="1" applyBorder="1" applyAlignment="1">
      <alignment vertical="center" shrinkToFit="1"/>
    </xf>
    <xf numFmtId="0" fontId="86" fillId="0" borderId="5"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20" fillId="0" borderId="0" xfId="0" applyFont="1" applyAlignment="1">
      <alignment vertical="center" wrapText="1"/>
    </xf>
    <xf numFmtId="0" fontId="8" fillId="0" borderId="50" xfId="0" applyFont="1" applyBorder="1" applyAlignment="1">
      <alignment vertical="center"/>
    </xf>
    <xf numFmtId="0" fontId="17" fillId="0" borderId="49" xfId="0" applyFont="1" applyBorder="1" applyAlignment="1">
      <alignment horizontal="center" vertical="center"/>
    </xf>
    <xf numFmtId="0" fontId="41"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center" vertical="center"/>
    </xf>
    <xf numFmtId="0" fontId="17" fillId="0" borderId="40" xfId="0" applyFont="1" applyBorder="1" applyAlignment="1">
      <alignment horizontal="center" vertical="center"/>
    </xf>
    <xf numFmtId="0" fontId="17" fillId="0" borderId="15" xfId="0" applyFont="1" applyBorder="1" applyAlignment="1">
      <alignment horizontal="center" vertical="center"/>
    </xf>
    <xf numFmtId="0" fontId="17" fillId="0" borderId="27" xfId="0" applyFont="1" applyBorder="1" applyAlignment="1">
      <alignment horizontal="center" vertical="center"/>
    </xf>
    <xf numFmtId="0" fontId="17" fillId="0" borderId="60" xfId="0" applyFont="1" applyBorder="1" applyAlignment="1">
      <alignment horizontal="center" vertical="center"/>
    </xf>
    <xf numFmtId="0" fontId="2" fillId="0" borderId="130" xfId="0" applyFont="1" applyBorder="1" applyAlignment="1">
      <alignment horizontal="right" vertical="center"/>
    </xf>
    <xf numFmtId="0" fontId="10" fillId="0" borderId="0" xfId="0" applyFont="1" applyAlignment="1">
      <alignment horizontal="left" vertical="center"/>
    </xf>
    <xf numFmtId="0" fontId="84" fillId="0" borderId="0" xfId="0" applyFont="1" applyAlignment="1">
      <alignment vertical="center"/>
    </xf>
    <xf numFmtId="0" fontId="59" fillId="0" borderId="0" xfId="0" applyFont="1" applyAlignment="1">
      <alignment horizontal="left" vertical="center"/>
    </xf>
    <xf numFmtId="0" fontId="10" fillId="0" borderId="8" xfId="0" applyFont="1" applyBorder="1" applyAlignment="1">
      <alignment horizontal="left" vertical="center"/>
    </xf>
    <xf numFmtId="0" fontId="17" fillId="0" borderId="25" xfId="0" applyFont="1" applyBorder="1" applyAlignment="1">
      <alignment horizontal="center" vertical="center"/>
    </xf>
    <xf numFmtId="0" fontId="10" fillId="0" borderId="5" xfId="0" applyFont="1" applyBorder="1" applyAlignment="1">
      <alignment horizontal="left" vertical="center"/>
    </xf>
    <xf numFmtId="0" fontId="2" fillId="0" borderId="5" xfId="0" applyFont="1" applyBorder="1" applyAlignment="1">
      <alignment vertical="center"/>
    </xf>
    <xf numFmtId="0" fontId="84" fillId="0" borderId="5" xfId="0" applyFont="1" applyBorder="1" applyAlignment="1">
      <alignment vertical="center"/>
    </xf>
    <xf numFmtId="0" fontId="59" fillId="0" borderId="5" xfId="0" applyFont="1" applyBorder="1" applyAlignment="1">
      <alignment horizontal="left" vertical="center"/>
    </xf>
    <xf numFmtId="0" fontId="17" fillId="0" borderId="30" xfId="0" applyFont="1" applyBorder="1" applyAlignment="1">
      <alignment horizontal="center" vertical="center"/>
    </xf>
    <xf numFmtId="0" fontId="17" fillId="0" borderId="51" xfId="0" applyFont="1" applyBorder="1" applyAlignment="1">
      <alignment horizontal="center" vertical="center"/>
    </xf>
    <xf numFmtId="0" fontId="17" fillId="0" borderId="0" xfId="0" applyFont="1" applyAlignment="1">
      <alignment horizontal="center" vertical="center"/>
    </xf>
    <xf numFmtId="0" fontId="8" fillId="0" borderId="0" xfId="0" applyFont="1" applyAlignment="1">
      <alignment horizontal="right" vertical="center"/>
    </xf>
    <xf numFmtId="0" fontId="96" fillId="0" borderId="78" xfId="0" applyFont="1" applyBorder="1" applyAlignment="1">
      <alignment horizontal="center" vertical="center" wrapText="1"/>
    </xf>
    <xf numFmtId="0" fontId="96" fillId="0" borderId="79" xfId="0" applyFont="1" applyBorder="1" applyAlignment="1">
      <alignment horizontal="center" wrapText="1"/>
    </xf>
    <xf numFmtId="0" fontId="96" fillId="0" borderId="80" xfId="0" applyFont="1" applyBorder="1" applyAlignment="1">
      <alignment horizontal="center" vertical="center" wrapText="1"/>
    </xf>
    <xf numFmtId="0" fontId="17" fillId="0" borderId="5" xfId="0" applyFont="1" applyBorder="1" applyAlignment="1">
      <alignment horizontal="center" vertical="center"/>
    </xf>
    <xf numFmtId="0" fontId="17" fillId="0" borderId="18" xfId="0" applyFont="1" applyBorder="1" applyAlignment="1">
      <alignment horizontal="center" vertical="center"/>
    </xf>
    <xf numFmtId="0" fontId="17" fillId="0" borderId="16" xfId="0" applyFont="1" applyBorder="1" applyAlignment="1">
      <alignment horizontal="center" vertical="top" wrapText="1"/>
    </xf>
    <xf numFmtId="0" fontId="17" fillId="0" borderId="5" xfId="0" applyFont="1" applyBorder="1" applyAlignment="1">
      <alignment horizontal="center" vertical="top"/>
    </xf>
    <xf numFmtId="0" fontId="33" fillId="0" borderId="0" xfId="0" applyFont="1" applyAlignment="1">
      <alignment horizontal="center" vertical="center" wrapText="1"/>
    </xf>
    <xf numFmtId="0" fontId="92" fillId="0" borderId="11" xfId="0" applyFont="1" applyBorder="1" applyAlignment="1">
      <alignment vertical="top"/>
    </xf>
    <xf numFmtId="0" fontId="92" fillId="0" borderId="32" xfId="0" applyFont="1" applyBorder="1" applyAlignment="1">
      <alignment vertical="top"/>
    </xf>
    <xf numFmtId="0" fontId="79" fillId="0" borderId="19" xfId="0" applyFont="1" applyBorder="1" applyAlignment="1">
      <alignment horizontal="right" vertical="center"/>
    </xf>
    <xf numFmtId="0" fontId="3" fillId="0" borderId="2" xfId="0" applyFont="1" applyBorder="1" applyAlignment="1">
      <alignment vertical="center" wrapText="1"/>
    </xf>
    <xf numFmtId="0" fontId="9" fillId="0" borderId="2" xfId="0" applyFont="1" applyBorder="1" applyAlignment="1">
      <alignment horizontal="center" vertical="center"/>
    </xf>
    <xf numFmtId="0" fontId="2" fillId="0" borderId="2" xfId="0" applyFont="1" applyBorder="1" applyAlignment="1">
      <alignment vertical="center"/>
    </xf>
    <xf numFmtId="0" fontId="84" fillId="0" borderId="3" xfId="0" applyFont="1" applyBorder="1" applyAlignment="1">
      <alignment vertical="center" wrapText="1"/>
    </xf>
    <xf numFmtId="0" fontId="84" fillId="0" borderId="4" xfId="0" applyFont="1" applyBorder="1" applyAlignment="1">
      <alignment vertical="center" wrapText="1"/>
    </xf>
    <xf numFmtId="0" fontId="2" fillId="0" borderId="24" xfId="0" applyFont="1" applyBorder="1" applyAlignment="1">
      <alignment horizontal="right" vertical="center"/>
    </xf>
    <xf numFmtId="0" fontId="2" fillId="0" borderId="20" xfId="0" applyFont="1" applyBorder="1" applyAlignment="1">
      <alignment vertical="center"/>
    </xf>
    <xf numFmtId="0" fontId="82" fillId="0" borderId="20" xfId="0" applyFont="1" applyBorder="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8" fillId="0" borderId="90" xfId="0" applyFont="1" applyBorder="1" applyAlignment="1">
      <alignment vertical="center" wrapText="1"/>
    </xf>
    <xf numFmtId="0" fontId="8" fillId="0" borderId="101" xfId="0" applyFont="1" applyBorder="1" applyAlignment="1">
      <alignment vertical="center" wrapText="1"/>
    </xf>
    <xf numFmtId="0" fontId="101" fillId="0" borderId="19" xfId="0" applyFont="1" applyBorder="1" applyAlignment="1">
      <alignment horizontal="right" vertical="center" wrapText="1" shrinkToFit="1"/>
    </xf>
    <xf numFmtId="0" fontId="36" fillId="0" borderId="0" xfId="0" applyFont="1" applyAlignment="1">
      <alignment horizontal="right"/>
    </xf>
    <xf numFmtId="0" fontId="21" fillId="0" borderId="0" xfId="0" applyFont="1" applyAlignment="1">
      <alignment vertical="center"/>
    </xf>
    <xf numFmtId="0" fontId="25" fillId="0" borderId="0" xfId="0" applyFont="1" applyAlignment="1">
      <alignment vertical="center"/>
    </xf>
    <xf numFmtId="0" fontId="9" fillId="0" borderId="0" xfId="0" applyFont="1" applyAlignment="1">
      <alignment vertical="center" wrapText="1"/>
    </xf>
    <xf numFmtId="0" fontId="9" fillId="0" borderId="0" xfId="0" applyFont="1" applyAlignment="1">
      <alignment horizontal="right" vertical="center" wrapText="1"/>
    </xf>
    <xf numFmtId="0" fontId="13" fillId="0" borderId="0" xfId="0" applyFont="1" applyAlignment="1">
      <alignment vertical="center" wrapText="1"/>
    </xf>
    <xf numFmtId="0" fontId="43" fillId="0" borderId="0" xfId="0" applyFont="1" applyAlignment="1">
      <alignment horizontal="right"/>
    </xf>
    <xf numFmtId="0" fontId="52" fillId="0" borderId="0" xfId="0" applyFont="1"/>
    <xf numFmtId="0" fontId="23" fillId="0" borderId="0" xfId="0" applyFont="1" applyAlignment="1">
      <alignment horizontal="right" vertical="center"/>
    </xf>
    <xf numFmtId="0" fontId="49" fillId="0" borderId="0" xfId="0" applyFont="1" applyAlignment="1">
      <alignment vertical="top"/>
    </xf>
    <xf numFmtId="0" fontId="26" fillId="0" borderId="0" xfId="0" applyFont="1" applyAlignment="1">
      <alignment vertical="center"/>
    </xf>
    <xf numFmtId="0" fontId="26" fillId="0" borderId="0" xfId="0" applyFont="1" applyAlignment="1">
      <alignment horizontal="right" vertical="center"/>
    </xf>
    <xf numFmtId="0" fontId="23" fillId="0" borderId="0" xfId="0" applyFont="1" applyAlignment="1">
      <alignment vertical="center"/>
    </xf>
    <xf numFmtId="0" fontId="26" fillId="0" borderId="0" xfId="0" applyFont="1" applyAlignment="1">
      <alignment horizontal="left" vertical="center"/>
    </xf>
    <xf numFmtId="0" fontId="22" fillId="0" borderId="0" xfId="0" applyFont="1" applyAlignment="1">
      <alignment vertical="center"/>
    </xf>
    <xf numFmtId="0" fontId="86" fillId="0" borderId="0" xfId="0" applyFont="1"/>
    <xf numFmtId="0" fontId="51" fillId="0" borderId="0" xfId="0" applyFont="1" applyAlignment="1">
      <alignment vertical="center" wrapText="1"/>
    </xf>
    <xf numFmtId="0" fontId="35" fillId="0" borderId="0" xfId="0" applyFont="1" applyAlignment="1">
      <alignment vertical="center"/>
    </xf>
    <xf numFmtId="0" fontId="35" fillId="0" borderId="0" xfId="0" applyFont="1" applyAlignment="1">
      <alignment horizontal="right" vertical="center" shrinkToFit="1"/>
    </xf>
    <xf numFmtId="0" fontId="35" fillId="0" borderId="0" xfId="0" applyFont="1" applyAlignment="1">
      <alignment vertical="center" shrinkToFit="1"/>
    </xf>
    <xf numFmtId="0" fontId="18" fillId="0" borderId="0" xfId="0" applyFont="1" applyAlignment="1">
      <alignment vertical="center"/>
    </xf>
    <xf numFmtId="0" fontId="51" fillId="0" borderId="0" xfId="0" applyFont="1" applyAlignment="1">
      <alignment horizontal="left" vertical="center"/>
    </xf>
    <xf numFmtId="0" fontId="39" fillId="0" borderId="0" xfId="0" applyFont="1" applyAlignment="1">
      <alignment horizontal="left" vertical="center"/>
    </xf>
    <xf numFmtId="0" fontId="36" fillId="0" borderId="0" xfId="0" applyFont="1" applyAlignment="1">
      <alignment horizontal="left" vertical="center"/>
    </xf>
    <xf numFmtId="0" fontId="27" fillId="0" borderId="0" xfId="0" applyFont="1" applyAlignment="1">
      <alignment horizontal="left" vertical="center"/>
    </xf>
    <xf numFmtId="0" fontId="16" fillId="0" borderId="91" xfId="0" applyFont="1" applyBorder="1" applyAlignment="1">
      <alignment horizontal="right"/>
    </xf>
    <xf numFmtId="0" fontId="30" fillId="0" borderId="91" xfId="0" applyFont="1" applyBorder="1" applyAlignment="1">
      <alignment vertical="top"/>
    </xf>
    <xf numFmtId="0" fontId="30" fillId="0" borderId="110" xfId="0" applyFont="1" applyBorder="1" applyAlignment="1">
      <alignment vertical="top"/>
    </xf>
    <xf numFmtId="0" fontId="87" fillId="0" borderId="91" xfId="0" applyFont="1" applyBorder="1" applyAlignment="1">
      <alignment vertical="top"/>
    </xf>
    <xf numFmtId="0" fontId="16" fillId="0" borderId="0" xfId="0" applyFont="1" applyAlignment="1">
      <alignment horizontal="right"/>
    </xf>
    <xf numFmtId="0" fontId="30" fillId="0" borderId="0" xfId="0" applyFont="1" applyAlignment="1">
      <alignment vertical="top"/>
    </xf>
    <xf numFmtId="0" fontId="30" fillId="0" borderId="92" xfId="0" applyFont="1" applyBorder="1" applyAlignment="1">
      <alignment vertical="top"/>
    </xf>
    <xf numFmtId="0" fontId="87" fillId="0" borderId="0" xfId="0" applyFont="1" applyAlignment="1">
      <alignment vertical="top"/>
    </xf>
    <xf numFmtId="0" fontId="15" fillId="0" borderId="0" xfId="0" applyFont="1"/>
    <xf numFmtId="0" fontId="30" fillId="0" borderId="0" xfId="0" applyFont="1" applyAlignment="1">
      <alignment horizontal="right" vertical="top"/>
    </xf>
    <xf numFmtId="0" fontId="30" fillId="0" borderId="92" xfId="0" applyFont="1" applyBorder="1" applyAlignment="1">
      <alignment horizontal="right" vertical="top"/>
    </xf>
    <xf numFmtId="0" fontId="65" fillId="0" borderId="0" xfId="0" applyFont="1"/>
    <xf numFmtId="0" fontId="14" fillId="0" borderId="0" xfId="0" applyFont="1" applyAlignment="1">
      <alignment vertical="top" wrapText="1"/>
    </xf>
    <xf numFmtId="0" fontId="14" fillId="0" borderId="92" xfId="0" applyFont="1" applyBorder="1" applyAlignment="1">
      <alignment vertical="top" wrapText="1"/>
    </xf>
    <xf numFmtId="0" fontId="22" fillId="0" borderId="0" xfId="0" applyFont="1" applyAlignment="1">
      <alignment vertical="top" wrapText="1"/>
    </xf>
    <xf numFmtId="0" fontId="14" fillId="0" borderId="0" xfId="0" applyFont="1" applyAlignment="1">
      <alignment horizontal="right" vertical="top" wrapText="1"/>
    </xf>
    <xf numFmtId="0" fontId="17" fillId="0" borderId="7" xfId="0" applyFont="1" applyBorder="1"/>
    <xf numFmtId="0" fontId="16" fillId="0" borderId="55" xfId="0" applyFont="1" applyBorder="1"/>
    <xf numFmtId="0" fontId="4" fillId="0" borderId="0" xfId="0" applyFont="1" applyAlignment="1">
      <alignment vertical="top"/>
    </xf>
    <xf numFmtId="0" fontId="36" fillId="0" borderId="0" xfId="0" applyFont="1" applyAlignment="1">
      <alignment vertical="top"/>
    </xf>
    <xf numFmtId="0" fontId="16" fillId="0" borderId="0" xfId="0" applyFont="1" applyAlignment="1">
      <alignment vertical="top"/>
    </xf>
    <xf numFmtId="0" fontId="36" fillId="0" borderId="0" xfId="0" applyFont="1"/>
    <xf numFmtId="0" fontId="17" fillId="0" borderId="0" xfId="0" applyFont="1" applyAlignment="1">
      <alignment horizontal="right"/>
    </xf>
    <xf numFmtId="0" fontId="17" fillId="0" borderId="92" xfId="0" applyFont="1" applyBorder="1"/>
    <xf numFmtId="0" fontId="18" fillId="0" borderId="0" xfId="0" applyFont="1" applyAlignment="1">
      <alignment horizontal="right" vertical="center"/>
    </xf>
    <xf numFmtId="0" fontId="18" fillId="0" borderId="92" xfId="0" applyFont="1" applyBorder="1" applyAlignment="1">
      <alignment vertical="center"/>
    </xf>
    <xf numFmtId="0" fontId="16" fillId="0" borderId="0" xfId="0" applyFont="1" applyAlignment="1">
      <alignment horizontal="center" vertical="center"/>
    </xf>
    <xf numFmtId="0" fontId="16" fillId="0" borderId="92" xfId="0" applyFont="1" applyBorder="1"/>
    <xf numFmtId="0" fontId="17" fillId="0" borderId="7" xfId="0" applyFont="1" applyBorder="1" applyAlignment="1">
      <alignment vertical="center"/>
    </xf>
    <xf numFmtId="0" fontId="92" fillId="0" borderId="132" xfId="0" applyFont="1" applyBorder="1" applyAlignment="1">
      <alignment vertical="top"/>
    </xf>
    <xf numFmtId="0" fontId="16" fillId="0" borderId="132" xfId="0" applyFont="1" applyBorder="1" applyAlignment="1">
      <alignment horizontal="left" vertical="top"/>
    </xf>
    <xf numFmtId="0" fontId="16" fillId="0" borderId="132" xfId="0" applyFont="1" applyBorder="1"/>
    <xf numFmtId="0" fontId="16" fillId="0" borderId="134" xfId="0" applyFont="1" applyBorder="1"/>
    <xf numFmtId="0" fontId="29" fillId="0" borderId="0" xfId="0" applyFont="1" applyAlignment="1">
      <alignment vertical="center" wrapText="1"/>
    </xf>
    <xf numFmtId="49" fontId="40" fillId="0" borderId="29" xfId="0" applyNumberFormat="1" applyFont="1" applyBorder="1" applyAlignment="1" applyProtection="1">
      <alignment vertical="center" shrinkToFit="1"/>
      <protection locked="0"/>
    </xf>
    <xf numFmtId="49" fontId="40" fillId="0" borderId="75" xfId="0" applyNumberFormat="1" applyFont="1" applyBorder="1" applyAlignment="1" applyProtection="1">
      <alignment vertical="center" shrinkToFit="1"/>
      <protection locked="0"/>
    </xf>
    <xf numFmtId="49" fontId="40" fillId="0" borderId="42" xfId="0" applyNumberFormat="1" applyFont="1" applyBorder="1" applyAlignment="1" applyProtection="1">
      <alignment vertical="center" shrinkToFit="1"/>
      <protection locked="0"/>
    </xf>
    <xf numFmtId="0" fontId="0" fillId="3" borderId="109" xfId="0" applyFill="1" applyBorder="1" applyAlignment="1">
      <alignment horizontal="center"/>
    </xf>
    <xf numFmtId="0" fontId="84" fillId="0" borderId="1" xfId="0" applyFont="1" applyBorder="1" applyAlignment="1">
      <alignment horizontal="center" vertical="center"/>
    </xf>
    <xf numFmtId="0" fontId="17" fillId="0" borderId="11" xfId="0" applyFont="1" applyBorder="1" applyAlignment="1">
      <alignment horizontal="center" vertical="center"/>
    </xf>
    <xf numFmtId="0" fontId="17" fillId="0" borderId="32" xfId="0" applyFont="1" applyBorder="1" applyAlignment="1">
      <alignment horizontal="center" vertical="center"/>
    </xf>
    <xf numFmtId="0" fontId="40" fillId="0" borderId="27" xfId="0" applyFont="1" applyBorder="1" applyAlignment="1" applyProtection="1">
      <alignment horizontal="center" vertical="center" shrinkToFit="1"/>
      <protection locked="0"/>
    </xf>
    <xf numFmtId="0" fontId="40" fillId="0" borderId="29" xfId="0" applyFont="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protection locked="0"/>
    </xf>
    <xf numFmtId="0" fontId="33" fillId="0" borderId="12" xfId="0" applyFont="1" applyBorder="1" applyAlignment="1" applyProtection="1">
      <alignment horizontal="center" vertical="center" shrinkToFit="1"/>
      <protection locked="0"/>
    </xf>
    <xf numFmtId="0" fontId="33" fillId="0" borderId="48" xfId="0" applyFont="1" applyBorder="1" applyAlignment="1" applyProtection="1">
      <alignment horizontal="center" vertical="center" shrinkToFit="1"/>
      <protection locked="0"/>
    </xf>
    <xf numFmtId="0" fontId="33" fillId="0" borderId="9" xfId="0" applyFont="1" applyBorder="1" applyAlignment="1" applyProtection="1">
      <alignment horizontal="center" vertical="center" shrinkToFit="1"/>
      <protection locked="0"/>
    </xf>
    <xf numFmtId="0" fontId="33" fillId="0" borderId="5" xfId="0" applyFont="1" applyBorder="1" applyAlignment="1" applyProtection="1">
      <alignment horizontal="center" vertical="center" shrinkToFit="1"/>
      <protection locked="0"/>
    </xf>
    <xf numFmtId="0" fontId="33" fillId="0" borderId="34" xfId="0" applyFont="1" applyBorder="1" applyAlignment="1" applyProtection="1">
      <alignment horizontal="center" vertical="center" shrinkToFit="1"/>
      <protection locked="0"/>
    </xf>
    <xf numFmtId="0" fontId="15" fillId="0" borderId="63" xfId="0" applyFont="1" applyBorder="1" applyAlignment="1" applyProtection="1">
      <alignment horizontal="center" vertical="center"/>
      <protection locked="0"/>
    </xf>
    <xf numFmtId="0" fontId="42" fillId="0" borderId="5" xfId="0" applyFont="1" applyBorder="1" applyAlignment="1" applyProtection="1">
      <alignment horizontal="center" vertical="center"/>
      <protection locked="0"/>
    </xf>
    <xf numFmtId="0" fontId="42" fillId="0" borderId="34" xfId="0" applyFont="1" applyBorder="1" applyAlignment="1" applyProtection="1">
      <alignment horizontal="center" vertical="center"/>
      <protection locked="0"/>
    </xf>
    <xf numFmtId="0" fontId="36" fillId="0" borderId="53" xfId="0" applyFont="1" applyBorder="1" applyAlignment="1">
      <alignment horizontal="center" vertical="center" shrinkToFit="1"/>
    </xf>
    <xf numFmtId="0" fontId="36" fillId="0" borderId="49" xfId="0" applyFont="1" applyBorder="1" applyAlignment="1">
      <alignment horizontal="center" vertical="center" shrinkToFit="1"/>
    </xf>
    <xf numFmtId="0" fontId="65" fillId="0" borderId="29" xfId="0" applyFont="1" applyBorder="1" applyAlignment="1">
      <alignment horizontal="center" vertical="center" wrapText="1"/>
    </xf>
    <xf numFmtId="0" fontId="16" fillId="0" borderId="29" xfId="0" applyFont="1" applyBorder="1" applyAlignment="1">
      <alignment horizontal="center" vertical="center" wrapText="1"/>
    </xf>
    <xf numFmtId="0" fontId="4" fillId="0" borderId="40" xfId="0" applyFont="1" applyBorder="1" applyAlignment="1">
      <alignment horizontal="center" shrinkToFit="1"/>
    </xf>
    <xf numFmtId="0" fontId="37" fillId="0" borderId="11" xfId="0" applyFont="1" applyBorder="1" applyAlignment="1">
      <alignment horizontal="center" shrinkToFit="1"/>
    </xf>
    <xf numFmtId="0" fontId="37" fillId="0" borderId="32" xfId="0" applyFont="1" applyBorder="1" applyAlignment="1">
      <alignment horizontal="center" shrinkToFit="1"/>
    </xf>
    <xf numFmtId="0" fontId="8" fillId="0" borderId="11" xfId="0" applyFont="1" applyBorder="1" applyAlignment="1">
      <alignment horizontal="left"/>
    </xf>
    <xf numFmtId="0" fontId="40" fillId="0" borderId="11" xfId="0" applyFont="1" applyBorder="1" applyAlignment="1" applyProtection="1">
      <alignment horizontal="center" vertical="center"/>
      <protection locked="0"/>
    </xf>
    <xf numFmtId="0" fontId="40" fillId="0" borderId="18" xfId="0" applyFont="1" applyBorder="1" applyAlignment="1" applyProtection="1">
      <alignment horizontal="center" vertical="center"/>
      <protection locked="0"/>
    </xf>
    <xf numFmtId="0" fontId="8" fillId="0" borderId="36" xfId="0" applyFont="1" applyBorder="1" applyAlignment="1">
      <alignment horizontal="center" wrapText="1"/>
    </xf>
    <xf numFmtId="0" fontId="11" fillId="0" borderId="14" xfId="0" applyFont="1" applyBorder="1" applyAlignment="1">
      <alignment horizontal="center" wrapText="1"/>
    </xf>
    <xf numFmtId="0" fontId="8" fillId="0" borderId="38" xfId="0" applyFont="1" applyBorder="1" applyAlignment="1">
      <alignment horizontal="center" wrapText="1"/>
    </xf>
    <xf numFmtId="0" fontId="40" fillId="0" borderId="9" xfId="0" applyFont="1" applyBorder="1" applyAlignment="1">
      <alignment horizontal="center" vertical="top" wrapText="1"/>
    </xf>
    <xf numFmtId="0" fontId="40" fillId="0" borderId="5" xfId="0" applyFont="1" applyBorder="1" applyAlignment="1">
      <alignment horizontal="center" vertical="top" wrapText="1"/>
    </xf>
    <xf numFmtId="0" fontId="36" fillId="0" borderId="1" xfId="0" applyFont="1" applyBorder="1" applyAlignment="1" applyProtection="1">
      <alignment horizontal="left" vertical="top" wrapText="1"/>
      <protection locked="0"/>
    </xf>
    <xf numFmtId="0" fontId="36" fillId="0" borderId="11" xfId="0" applyFont="1" applyBorder="1" applyAlignment="1" applyProtection="1">
      <alignment horizontal="left" vertical="top" wrapText="1"/>
      <protection locked="0"/>
    </xf>
    <xf numFmtId="0" fontId="36" fillId="0" borderId="28" xfId="0" applyFont="1" applyBorder="1" applyAlignment="1" applyProtection="1">
      <alignment horizontal="left" vertical="top" wrapText="1"/>
      <protection locked="0"/>
    </xf>
    <xf numFmtId="0" fontId="36" fillId="0" borderId="9" xfId="0" applyFont="1" applyBorder="1" applyAlignment="1" applyProtection="1">
      <alignment horizontal="left" vertical="top" wrapText="1"/>
      <protection locked="0"/>
    </xf>
    <xf numFmtId="0" fontId="36" fillId="0" borderId="5" xfId="0" applyFont="1" applyBorder="1" applyAlignment="1" applyProtection="1">
      <alignment horizontal="left" vertical="top" wrapText="1"/>
      <protection locked="0"/>
    </xf>
    <xf numFmtId="0" fontId="36" fillId="0" borderId="6" xfId="0" applyFont="1" applyBorder="1" applyAlignment="1" applyProtection="1">
      <alignment horizontal="left" vertical="top" wrapText="1"/>
      <protection locked="0"/>
    </xf>
    <xf numFmtId="0" fontId="36" fillId="0" borderId="44" xfId="0" applyFont="1" applyBorder="1" applyAlignment="1" applyProtection="1">
      <alignment horizontal="left" vertical="top" wrapText="1"/>
      <protection locked="0"/>
    </xf>
    <xf numFmtId="0" fontId="36" fillId="0" borderId="18" xfId="0" applyFont="1" applyBorder="1" applyAlignment="1" applyProtection="1">
      <alignment horizontal="left" vertical="top" wrapText="1"/>
      <protection locked="0"/>
    </xf>
    <xf numFmtId="0" fontId="36" fillId="0" borderId="61" xfId="0" applyFont="1" applyBorder="1" applyAlignment="1" applyProtection="1">
      <alignment horizontal="left" vertical="top" wrapText="1"/>
      <protection locked="0"/>
    </xf>
    <xf numFmtId="0" fontId="40" fillId="0" borderId="1" xfId="0" applyFont="1" applyBorder="1" applyAlignment="1" applyProtection="1">
      <alignment horizontal="left" vertical="top"/>
      <protection locked="0"/>
    </xf>
    <xf numFmtId="0" fontId="40" fillId="0" borderId="11" xfId="0" applyFont="1" applyBorder="1" applyAlignment="1" applyProtection="1">
      <alignment horizontal="left" vertical="top"/>
      <protection locked="0"/>
    </xf>
    <xf numFmtId="0" fontId="40" fillId="0" borderId="32" xfId="0" applyFont="1" applyBorder="1" applyAlignment="1" applyProtection="1">
      <alignment horizontal="left" vertical="top"/>
      <protection locked="0"/>
    </xf>
    <xf numFmtId="0" fontId="40" fillId="0" borderId="9" xfId="0" applyFont="1" applyBorder="1" applyAlignment="1" applyProtection="1">
      <alignment horizontal="left" vertical="top"/>
      <protection locked="0"/>
    </xf>
    <xf numFmtId="0" fontId="40" fillId="0" borderId="5" xfId="0" applyFont="1" applyBorder="1" applyAlignment="1" applyProtection="1">
      <alignment horizontal="left" vertical="top"/>
      <protection locked="0"/>
    </xf>
    <xf numFmtId="0" fontId="40" fillId="0" borderId="34" xfId="0" applyFont="1" applyBorder="1" applyAlignment="1" applyProtection="1">
      <alignment horizontal="left" vertical="top"/>
      <protection locked="0"/>
    </xf>
    <xf numFmtId="0" fontId="40" fillId="0" borderId="44" xfId="0" applyFont="1" applyBorder="1" applyAlignment="1" applyProtection="1">
      <alignment horizontal="left" vertical="top"/>
      <protection locked="0"/>
    </xf>
    <xf numFmtId="0" fontId="40" fillId="0" borderId="18" xfId="0" applyFont="1" applyBorder="1" applyAlignment="1" applyProtection="1">
      <alignment horizontal="left" vertical="top"/>
      <protection locked="0"/>
    </xf>
    <xf numFmtId="0" fontId="40" fillId="0" borderId="35" xfId="0" applyFont="1" applyBorder="1" applyAlignment="1" applyProtection="1">
      <alignment horizontal="left" vertical="top"/>
      <protection locked="0"/>
    </xf>
    <xf numFmtId="0" fontId="3" fillId="0" borderId="38" xfId="0" applyFont="1" applyBorder="1" applyAlignment="1">
      <alignment horizontal="center" wrapText="1"/>
    </xf>
    <xf numFmtId="0" fontId="21" fillId="0" borderId="14" xfId="0" applyFont="1" applyBorder="1" applyAlignment="1">
      <alignment horizontal="center" wrapText="1"/>
    </xf>
    <xf numFmtId="0" fontId="21" fillId="0" borderId="39" xfId="0" applyFont="1" applyBorder="1" applyAlignment="1">
      <alignment horizontal="center" wrapText="1"/>
    </xf>
    <xf numFmtId="0" fontId="41" fillId="0" borderId="9" xfId="0" applyFont="1" applyBorder="1" applyAlignment="1">
      <alignment horizontal="center" vertical="top" shrinkToFit="1"/>
    </xf>
    <xf numFmtId="0" fontId="41" fillId="0" borderId="5" xfId="0" applyFont="1" applyBorder="1" applyAlignment="1">
      <alignment horizontal="center" vertical="top" shrinkToFit="1"/>
    </xf>
    <xf numFmtId="0" fontId="41" fillId="0" borderId="6" xfId="0" applyFont="1" applyBorder="1" applyAlignment="1">
      <alignment horizontal="center" vertical="top" shrinkToFit="1"/>
    </xf>
    <xf numFmtId="0" fontId="40" fillId="0" borderId="40" xfId="0" applyFont="1" applyBorder="1" applyAlignment="1" applyProtection="1">
      <alignment horizontal="center" vertical="center"/>
      <protection locked="0"/>
    </xf>
    <xf numFmtId="0" fontId="40" fillId="0" borderId="17" xfId="0" applyFont="1" applyBorder="1" applyAlignment="1" applyProtection="1">
      <alignment horizontal="center" vertical="center"/>
      <protection locked="0"/>
    </xf>
    <xf numFmtId="0" fontId="2" fillId="0" borderId="11" xfId="0" applyFont="1" applyBorder="1" applyAlignment="1">
      <alignment horizontal="center" vertical="center"/>
    </xf>
    <xf numFmtId="0" fontId="16" fillId="0" borderId="18" xfId="0" applyFont="1" applyBorder="1" applyAlignment="1">
      <alignment horizontal="center" vertical="center"/>
    </xf>
    <xf numFmtId="0" fontId="40" fillId="0" borderId="16" xfId="0" applyFont="1" applyBorder="1" applyAlignment="1" applyProtection="1">
      <alignment horizontal="center" vertical="center"/>
      <protection locked="0"/>
    </xf>
    <xf numFmtId="0" fontId="16" fillId="0" borderId="5" xfId="0" applyFont="1" applyBorder="1" applyAlignment="1">
      <alignment horizontal="center" vertical="center"/>
    </xf>
    <xf numFmtId="0" fontId="40" fillId="0" borderId="5" xfId="0" applyFont="1" applyBorder="1" applyAlignment="1" applyProtection="1">
      <alignment horizontal="center" vertical="center"/>
      <protection locked="0"/>
    </xf>
    <xf numFmtId="0" fontId="40" fillId="0" borderId="29" xfId="0" applyFont="1" applyBorder="1" applyAlignment="1" applyProtection="1">
      <alignment horizontal="center" vertical="center"/>
      <protection locked="0"/>
    </xf>
    <xf numFmtId="0" fontId="16" fillId="0" borderId="29" xfId="0" applyFont="1" applyBorder="1" applyAlignment="1">
      <alignment horizontal="center" vertical="center"/>
    </xf>
    <xf numFmtId="0" fontId="84" fillId="0" borderId="30" xfId="0" applyFont="1" applyBorder="1" applyAlignment="1">
      <alignment horizontal="left" vertical="center"/>
    </xf>
    <xf numFmtId="0" fontId="17" fillId="0" borderId="11" xfId="0" applyFont="1" applyBorder="1" applyAlignment="1">
      <alignment horizontal="left" vertical="center"/>
    </xf>
    <xf numFmtId="0" fontId="17" fillId="0" borderId="31" xfId="0" applyFont="1" applyBorder="1" applyAlignment="1">
      <alignment horizontal="left" vertical="center"/>
    </xf>
    <xf numFmtId="0" fontId="40" fillId="0" borderId="16" xfId="0" applyFont="1" applyBorder="1" applyAlignment="1">
      <alignment horizontal="center" vertical="top" shrinkToFit="1"/>
    </xf>
    <xf numFmtId="0" fontId="40" fillId="0" borderId="5" xfId="0" applyFont="1" applyBorder="1" applyAlignment="1">
      <alignment horizontal="center" vertical="top" shrinkToFit="1"/>
    </xf>
    <xf numFmtId="0" fontId="40" fillId="0" borderId="34" xfId="0" applyFont="1" applyBorder="1" applyAlignment="1">
      <alignment horizontal="center" vertical="top" shrinkToFit="1"/>
    </xf>
    <xf numFmtId="0" fontId="40" fillId="0" borderId="11" xfId="0" applyFont="1" applyBorder="1" applyAlignment="1" applyProtection="1">
      <alignment horizontal="center" vertical="center" shrinkToFit="1"/>
      <protection locked="0"/>
    </xf>
    <xf numFmtId="0" fontId="40" fillId="0" borderId="32" xfId="0" applyFont="1" applyBorder="1" applyAlignment="1" applyProtection="1">
      <alignment horizontal="center" vertical="center" shrinkToFit="1"/>
      <protection locked="0"/>
    </xf>
    <xf numFmtId="0" fontId="40" fillId="0" borderId="5" xfId="0" applyFont="1" applyBorder="1" applyAlignment="1" applyProtection="1">
      <alignment horizontal="center" vertical="center" shrinkToFit="1"/>
      <protection locked="0"/>
    </xf>
    <xf numFmtId="0" fontId="40" fillId="0" borderId="34"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36" fillId="0" borderId="1" xfId="0" applyFont="1" applyBorder="1" applyAlignment="1" applyProtection="1">
      <alignment horizontal="left" vertical="center" wrapText="1"/>
      <protection locked="0"/>
    </xf>
    <xf numFmtId="0" fontId="36" fillId="0" borderId="11" xfId="0" applyFont="1" applyBorder="1" applyAlignment="1" applyProtection="1">
      <alignment horizontal="left" vertical="center" wrapText="1"/>
      <protection locked="0"/>
    </xf>
    <xf numFmtId="0" fontId="36" fillId="0" borderId="28" xfId="0" applyFont="1" applyBorder="1" applyAlignment="1" applyProtection="1">
      <alignment horizontal="left" vertical="center" wrapText="1"/>
      <protection locked="0"/>
    </xf>
    <xf numFmtId="0" fontId="36" fillId="0" borderId="9" xfId="0" applyFont="1" applyBorder="1" applyAlignment="1" applyProtection="1">
      <alignment horizontal="left" vertical="center" wrapText="1"/>
      <protection locked="0"/>
    </xf>
    <xf numFmtId="0" fontId="36" fillId="0" borderId="5" xfId="0" applyFont="1" applyBorder="1" applyAlignment="1" applyProtection="1">
      <alignment horizontal="left" vertical="center" wrapText="1"/>
      <protection locked="0"/>
    </xf>
    <xf numFmtId="0" fontId="36" fillId="0" borderId="6" xfId="0" applyFont="1" applyBorder="1" applyAlignment="1" applyProtection="1">
      <alignment horizontal="left" vertical="center" wrapText="1"/>
      <protection locked="0"/>
    </xf>
    <xf numFmtId="0" fontId="40" fillId="0" borderId="18" xfId="0" applyFont="1" applyBorder="1" applyAlignment="1" applyProtection="1">
      <alignment horizontal="center" vertical="center" shrinkToFit="1"/>
      <protection locked="0"/>
    </xf>
    <xf numFmtId="0" fontId="70" fillId="0" borderId="1" xfId="0" applyFont="1" applyBorder="1" applyAlignment="1">
      <alignment horizontal="left" vertical="top" shrinkToFit="1"/>
    </xf>
    <xf numFmtId="0" fontId="21" fillId="0" borderId="11" xfId="0" applyFont="1" applyBorder="1" applyAlignment="1">
      <alignment horizontal="left" vertical="top" shrinkToFit="1"/>
    </xf>
    <xf numFmtId="0" fontId="21" fillId="0" borderId="28" xfId="0" applyFont="1" applyBorder="1" applyAlignment="1">
      <alignment horizontal="left" vertical="top" shrinkToFit="1"/>
    </xf>
    <xf numFmtId="0" fontId="40" fillId="0" borderId="0" xfId="0" applyFont="1" applyAlignment="1">
      <alignment horizontal="center" vertical="center" wrapText="1"/>
    </xf>
    <xf numFmtId="0" fontId="40" fillId="0" borderId="0" xfId="0" applyFont="1" applyAlignment="1">
      <alignment horizontal="center" vertical="top"/>
    </xf>
    <xf numFmtId="0" fontId="70" fillId="4" borderId="19" xfId="0" applyFont="1" applyFill="1" applyBorder="1" applyAlignment="1">
      <alignment horizontal="left" vertical="center"/>
    </xf>
    <xf numFmtId="0" fontId="21" fillId="4" borderId="2" xfId="0" applyFont="1" applyFill="1" applyBorder="1" applyAlignment="1">
      <alignment horizontal="left" vertical="center"/>
    </xf>
    <xf numFmtId="0" fontId="21" fillId="4" borderId="52" xfId="0" applyFont="1" applyFill="1" applyBorder="1" applyAlignment="1">
      <alignment horizontal="left" vertical="center"/>
    </xf>
    <xf numFmtId="0" fontId="70" fillId="4" borderId="26" xfId="0" applyFont="1" applyFill="1" applyBorder="1" applyAlignment="1">
      <alignment horizontal="left" vertical="center"/>
    </xf>
    <xf numFmtId="0" fontId="21" fillId="4" borderId="33" xfId="0" applyFont="1" applyFill="1" applyBorder="1" applyAlignment="1">
      <alignment horizontal="left" vertical="center"/>
    </xf>
    <xf numFmtId="0" fontId="103" fillId="0" borderId="1" xfId="0" applyFont="1" applyBorder="1" applyAlignment="1" applyProtection="1">
      <alignment horizontal="center" vertical="center" shrinkToFit="1"/>
      <protection locked="0"/>
    </xf>
    <xf numFmtId="0" fontId="42" fillId="0" borderId="11" xfId="0" applyFont="1" applyBorder="1" applyAlignment="1" applyProtection="1">
      <alignment horizontal="center" vertical="center" shrinkToFit="1"/>
      <protection locked="0"/>
    </xf>
    <xf numFmtId="0" fontId="42" fillId="0" borderId="32" xfId="0" applyFont="1" applyBorder="1" applyAlignment="1" applyProtection="1">
      <alignment horizontal="center" vertical="center" shrinkToFit="1"/>
      <protection locked="0"/>
    </xf>
    <xf numFmtId="0" fontId="42" fillId="0" borderId="9" xfId="0" applyFont="1" applyBorder="1" applyAlignment="1" applyProtection="1">
      <alignment horizontal="center" vertical="center" shrinkToFit="1"/>
      <protection locked="0"/>
    </xf>
    <xf numFmtId="0" fontId="42" fillId="0" borderId="5" xfId="0" applyFont="1" applyBorder="1" applyAlignment="1" applyProtection="1">
      <alignment horizontal="center" vertical="center" shrinkToFit="1"/>
      <protection locked="0"/>
    </xf>
    <xf numFmtId="0" fontId="42" fillId="0" borderId="34" xfId="0" applyFont="1" applyBorder="1" applyAlignment="1" applyProtection="1">
      <alignment horizontal="center" vertical="center" shrinkToFit="1"/>
      <protection locked="0"/>
    </xf>
    <xf numFmtId="0" fontId="8" fillId="0" borderId="69"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70" xfId="0" applyFont="1" applyBorder="1" applyAlignment="1" applyProtection="1">
      <alignment horizontal="center" vertical="center"/>
      <protection locked="0"/>
    </xf>
    <xf numFmtId="0" fontId="8" fillId="0" borderId="71" xfId="0" applyFont="1" applyBorder="1" applyAlignment="1" applyProtection="1">
      <alignment horizontal="center" vertical="center"/>
      <protection locked="0"/>
    </xf>
    <xf numFmtId="0" fontId="8" fillId="0" borderId="72" xfId="0" applyFont="1" applyBorder="1" applyAlignment="1" applyProtection="1">
      <alignment horizontal="center" vertical="center"/>
      <protection locked="0"/>
    </xf>
    <xf numFmtId="0" fontId="17" fillId="0" borderId="0" xfId="0" applyFont="1" applyAlignment="1">
      <alignment horizontal="center" vertical="center" wrapText="1"/>
    </xf>
    <xf numFmtId="0" fontId="4" fillId="0" borderId="36" xfId="0" applyFont="1" applyBorder="1" applyAlignment="1">
      <alignment horizontal="center"/>
    </xf>
    <xf numFmtId="0" fontId="37" fillId="0" borderId="14" xfId="0" applyFont="1" applyBorder="1" applyAlignment="1">
      <alignment horizontal="center"/>
    </xf>
    <xf numFmtId="0" fontId="37" fillId="0" borderId="37" xfId="0" applyFont="1" applyBorder="1" applyAlignment="1">
      <alignment horizontal="center"/>
    </xf>
    <xf numFmtId="0" fontId="53" fillId="0" borderId="1" xfId="0" applyFont="1" applyBorder="1" applyAlignment="1">
      <alignment horizontal="center"/>
    </xf>
    <xf numFmtId="0" fontId="39" fillId="0" borderId="11" xfId="0" applyFont="1" applyBorder="1" applyAlignment="1">
      <alignment horizontal="center"/>
    </xf>
    <xf numFmtId="0" fontId="39" fillId="0" borderId="28" xfId="0" applyFont="1" applyBorder="1" applyAlignment="1">
      <alignment horizontal="center"/>
    </xf>
    <xf numFmtId="0" fontId="37" fillId="0" borderId="28" xfId="0" applyFont="1" applyBorder="1" applyAlignment="1">
      <alignment horizontal="center" shrinkToFit="1"/>
    </xf>
    <xf numFmtId="0" fontId="70" fillId="0" borderId="40"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32" xfId="0" applyFont="1" applyBorder="1" applyAlignment="1">
      <alignment horizontal="center" vertical="center" shrinkToFit="1"/>
    </xf>
    <xf numFmtId="0" fontId="79" fillId="0" borderId="19" xfId="0" applyFont="1" applyBorder="1" applyAlignment="1" applyProtection="1">
      <alignment horizontal="center" vertical="center"/>
      <protection locked="0"/>
    </xf>
    <xf numFmtId="0" fontId="80" fillId="0" borderId="2" xfId="0" applyFont="1" applyBorder="1" applyAlignment="1" applyProtection="1">
      <alignment horizontal="center" vertical="center"/>
      <protection locked="0"/>
    </xf>
    <xf numFmtId="0" fontId="84" fillId="0" borderId="7" xfId="0" applyFont="1" applyBorder="1" applyAlignment="1">
      <alignment horizontal="center" vertical="top" wrapText="1"/>
    </xf>
    <xf numFmtId="0" fontId="17" fillId="0" borderId="0" xfId="0" applyFont="1" applyAlignment="1">
      <alignment horizontal="center" vertical="top" wrapText="1"/>
    </xf>
    <xf numFmtId="0" fontId="17" fillId="0" borderId="8" xfId="0" applyFont="1" applyBorder="1" applyAlignment="1">
      <alignment horizontal="center" vertical="top" wrapText="1"/>
    </xf>
    <xf numFmtId="0" fontId="93" fillId="0" borderId="40" xfId="0" applyFont="1" applyBorder="1" applyAlignment="1">
      <alignment horizontal="center" vertical="center" wrapText="1"/>
    </xf>
    <xf numFmtId="0" fontId="40" fillId="0" borderId="11" xfId="0" applyFont="1" applyBorder="1" applyAlignment="1">
      <alignment horizontal="center" vertical="center"/>
    </xf>
    <xf numFmtId="0" fontId="40" fillId="0" borderId="32" xfId="0" applyFont="1" applyBorder="1" applyAlignment="1">
      <alignment horizontal="center" vertical="center"/>
    </xf>
    <xf numFmtId="0" fontId="40" fillId="0" borderId="16" xfId="0" applyFont="1" applyBorder="1" applyAlignment="1">
      <alignment horizontal="center" vertical="center"/>
    </xf>
    <xf numFmtId="0" fontId="40" fillId="0" borderId="5" xfId="0" applyFont="1" applyBorder="1" applyAlignment="1">
      <alignment horizontal="center" vertical="center"/>
    </xf>
    <xf numFmtId="0" fontId="40" fillId="0" borderId="34" xfId="0" applyFont="1" applyBorder="1" applyAlignment="1">
      <alignment horizontal="center" vertical="center"/>
    </xf>
    <xf numFmtId="0" fontId="6" fillId="0" borderId="40" xfId="0" applyFont="1" applyBorder="1" applyAlignment="1">
      <alignment horizontal="center" vertical="top" wrapText="1"/>
    </xf>
    <xf numFmtId="0" fontId="35" fillId="0" borderId="11" xfId="0" applyFont="1" applyBorder="1" applyAlignment="1">
      <alignment horizontal="center" vertical="top" wrapText="1"/>
    </xf>
    <xf numFmtId="0" fontId="35" fillId="0" borderId="32" xfId="0" applyFont="1" applyBorder="1" applyAlignment="1">
      <alignment horizontal="center" vertical="top" wrapText="1"/>
    </xf>
    <xf numFmtId="0" fontId="35" fillId="0" borderId="16" xfId="0" applyFont="1" applyBorder="1" applyAlignment="1">
      <alignment horizontal="center" vertical="top" wrapText="1"/>
    </xf>
    <xf numFmtId="0" fontId="35" fillId="0" borderId="5" xfId="0" applyFont="1" applyBorder="1" applyAlignment="1">
      <alignment horizontal="center" vertical="top" wrapText="1"/>
    </xf>
    <xf numFmtId="0" fontId="35" fillId="0" borderId="34" xfId="0" applyFont="1" applyBorder="1" applyAlignment="1">
      <alignment horizontal="center" vertical="top" wrapText="1"/>
    </xf>
    <xf numFmtId="0" fontId="15" fillId="0" borderId="9" xfId="0" applyFont="1" applyBorder="1" applyAlignment="1" applyProtection="1">
      <alignment horizontal="center" vertical="center"/>
      <protection locked="0"/>
    </xf>
    <xf numFmtId="0" fontId="42" fillId="0" borderId="62" xfId="0" applyFont="1" applyBorder="1" applyAlignment="1" applyProtection="1">
      <alignment horizontal="center" vertical="center"/>
      <protection locked="0"/>
    </xf>
    <xf numFmtId="0" fontId="36" fillId="0" borderId="9" xfId="0" applyFont="1" applyBorder="1" applyAlignment="1">
      <alignment horizontal="center" vertical="center"/>
    </xf>
    <xf numFmtId="0" fontId="40" fillId="0" borderId="6" xfId="0" applyFont="1" applyBorder="1" applyAlignment="1">
      <alignment horizontal="center" vertical="center"/>
    </xf>
    <xf numFmtId="0" fontId="86" fillId="0" borderId="2" xfId="0" applyFont="1" applyBorder="1" applyAlignment="1">
      <alignment horizontal="left" vertical="center" wrapText="1"/>
    </xf>
    <xf numFmtId="0" fontId="41" fillId="0" borderId="10" xfId="0" applyFont="1" applyBorder="1" applyAlignment="1">
      <alignment horizontal="left" vertical="center" wrapText="1"/>
    </xf>
    <xf numFmtId="0" fontId="40" fillId="0" borderId="5" xfId="0" applyFont="1" applyBorder="1" applyAlignment="1">
      <alignment horizontal="left" vertical="top" shrinkToFit="1"/>
    </xf>
    <xf numFmtId="0" fontId="22" fillId="0" borderId="5" xfId="0" applyFont="1" applyBorder="1" applyAlignment="1">
      <alignment horizontal="center" vertical="top" shrinkToFit="1"/>
    </xf>
    <xf numFmtId="0" fontId="22" fillId="0" borderId="6" xfId="0" applyFont="1" applyBorder="1" applyAlignment="1">
      <alignment horizontal="center" vertical="top" shrinkToFit="1"/>
    </xf>
    <xf numFmtId="0" fontId="37" fillId="0" borderId="11" xfId="0" applyFont="1" applyBorder="1" applyAlignment="1">
      <alignment horizontal="left" shrinkToFit="1"/>
    </xf>
    <xf numFmtId="0" fontId="70" fillId="0" borderId="1" xfId="0" applyFont="1" applyBorder="1" applyAlignment="1">
      <alignment horizontal="left" vertical="top"/>
    </xf>
    <xf numFmtId="0" fontId="21" fillId="0" borderId="11" xfId="0" applyFont="1" applyBorder="1" applyAlignment="1">
      <alignment horizontal="left" vertical="top"/>
    </xf>
    <xf numFmtId="0" fontId="21" fillId="0" borderId="28" xfId="0" applyFont="1" applyBorder="1" applyAlignment="1">
      <alignment horizontal="left" vertical="top"/>
    </xf>
    <xf numFmtId="0" fontId="36" fillId="0" borderId="44" xfId="0" applyFont="1" applyBorder="1" applyAlignment="1" applyProtection="1">
      <alignment horizontal="left" vertical="center" wrapText="1"/>
      <protection locked="0"/>
    </xf>
    <xf numFmtId="0" fontId="36" fillId="0" borderId="18" xfId="0" applyFont="1" applyBorder="1" applyAlignment="1" applyProtection="1">
      <alignment horizontal="left" vertical="center" wrapText="1"/>
      <protection locked="0"/>
    </xf>
    <xf numFmtId="0" fontId="36" fillId="0" borderId="61" xfId="0" applyFont="1" applyBorder="1" applyAlignment="1" applyProtection="1">
      <alignment horizontal="left" vertical="center" wrapText="1"/>
      <protection locked="0"/>
    </xf>
    <xf numFmtId="0" fontId="70" fillId="0" borderId="14" xfId="0" applyFont="1" applyBorder="1" applyAlignment="1">
      <alignment horizontal="left" wrapText="1"/>
    </xf>
    <xf numFmtId="0" fontId="21" fillId="0" borderId="14" xfId="0" applyFont="1" applyBorder="1" applyAlignment="1">
      <alignment horizontal="left" wrapText="1"/>
    </xf>
    <xf numFmtId="0" fontId="21" fillId="0" borderId="18" xfId="0" applyFont="1" applyBorder="1" applyAlignment="1">
      <alignment horizontal="left" wrapText="1"/>
    </xf>
    <xf numFmtId="0" fontId="71" fillId="2" borderId="45" xfId="0" applyFont="1" applyFill="1" applyBorder="1" applyAlignment="1">
      <alignment horizontal="left" vertical="center"/>
    </xf>
    <xf numFmtId="0" fontId="29" fillId="2" borderId="3" xfId="0" applyFont="1" applyFill="1" applyBorder="1" applyAlignment="1">
      <alignment horizontal="left" vertical="center"/>
    </xf>
    <xf numFmtId="0" fontId="29" fillId="2" borderId="4" xfId="0" applyFont="1" applyFill="1" applyBorder="1" applyAlignment="1">
      <alignment horizontal="left" vertical="center"/>
    </xf>
    <xf numFmtId="0" fontId="34" fillId="0" borderId="14" xfId="0" applyFont="1" applyBorder="1" applyAlignment="1">
      <alignment horizontal="left" vertical="top"/>
    </xf>
    <xf numFmtId="0" fontId="34" fillId="0" borderId="39" xfId="0" applyFont="1" applyBorder="1" applyAlignment="1">
      <alignment horizontal="left" vertical="top"/>
    </xf>
    <xf numFmtId="0" fontId="34" fillId="0" borderId="18" xfId="0" applyFont="1" applyBorder="1" applyAlignment="1">
      <alignment horizontal="left" vertical="top"/>
    </xf>
    <xf numFmtId="0" fontId="34" fillId="0" borderId="61" xfId="0" applyFont="1" applyBorder="1" applyAlignment="1">
      <alignment horizontal="left" vertical="top"/>
    </xf>
    <xf numFmtId="0" fontId="44" fillId="0" borderId="3" xfId="0" applyFont="1" applyBorder="1" applyAlignment="1">
      <alignment horizontal="left" vertical="center"/>
    </xf>
    <xf numFmtId="0" fontId="44" fillId="0" borderId="4" xfId="0" applyFont="1" applyBorder="1" applyAlignment="1">
      <alignment horizontal="left" vertical="center"/>
    </xf>
    <xf numFmtId="0" fontId="73" fillId="0" borderId="77" xfId="0" applyFont="1" applyBorder="1" applyAlignment="1">
      <alignment horizontal="left" vertical="center" wrapText="1"/>
    </xf>
    <xf numFmtId="0" fontId="22" fillId="0" borderId="22" xfId="0" applyFont="1" applyBorder="1" applyAlignment="1">
      <alignment horizontal="left" vertical="center" wrapText="1"/>
    </xf>
    <xf numFmtId="0" fontId="84" fillId="0" borderId="49" xfId="0" applyFont="1" applyBorder="1" applyAlignment="1">
      <alignment horizontal="left" vertical="center"/>
    </xf>
    <xf numFmtId="0" fontId="17" fillId="0" borderId="49" xfId="0" applyFont="1" applyBorder="1" applyAlignment="1">
      <alignment horizontal="left" vertical="center"/>
    </xf>
    <xf numFmtId="0" fontId="17" fillId="0" borderId="66" xfId="0" applyFont="1" applyBorder="1" applyAlignment="1">
      <alignment horizontal="left" vertical="center"/>
    </xf>
    <xf numFmtId="0" fontId="84" fillId="0" borderId="31" xfId="0" applyFont="1" applyBorder="1" applyAlignment="1">
      <alignment horizontal="left" vertical="center"/>
    </xf>
    <xf numFmtId="0" fontId="95" fillId="0" borderId="12"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4" fillId="0" borderId="14" xfId="0" applyFont="1" applyBorder="1" applyAlignment="1">
      <alignment horizontal="right" wrapText="1"/>
    </xf>
    <xf numFmtId="0" fontId="22" fillId="0" borderId="18" xfId="0" applyFont="1" applyBorder="1" applyAlignment="1">
      <alignment horizontal="right"/>
    </xf>
    <xf numFmtId="0" fontId="16" fillId="0" borderId="44" xfId="0" applyFont="1" applyBorder="1" applyAlignment="1" applyProtection="1">
      <alignment horizontal="center" vertical="center"/>
      <protection locked="0"/>
    </xf>
    <xf numFmtId="0" fontId="16" fillId="0" borderId="35" xfId="0" applyFont="1" applyBorder="1" applyAlignment="1" applyProtection="1">
      <alignment horizontal="center" vertical="center"/>
      <protection locked="0"/>
    </xf>
    <xf numFmtId="0" fontId="40" fillId="0" borderId="35" xfId="0" applyFont="1" applyBorder="1" applyAlignment="1" applyProtection="1">
      <alignment horizontal="center" vertical="center" shrinkToFit="1"/>
      <protection locked="0"/>
    </xf>
    <xf numFmtId="0" fontId="96" fillId="0" borderId="19" xfId="0" applyFont="1" applyBorder="1" applyAlignment="1">
      <alignment horizontal="center" vertical="center" wrapText="1"/>
    </xf>
    <xf numFmtId="0" fontId="18" fillId="0" borderId="33" xfId="0" applyFont="1" applyBorder="1" applyAlignment="1">
      <alignment horizontal="center" vertical="center" wrapText="1"/>
    </xf>
    <xf numFmtId="0" fontId="36" fillId="0" borderId="9" xfId="0" applyFont="1" applyBorder="1" applyAlignment="1" applyProtection="1">
      <alignment horizontal="left" vertical="center" wrapText="1" shrinkToFit="1"/>
      <protection locked="0"/>
    </xf>
    <xf numFmtId="0" fontId="36" fillId="0" borderId="5" xfId="0" applyFont="1" applyBorder="1" applyAlignment="1" applyProtection="1">
      <alignment horizontal="left" vertical="center" shrinkToFit="1"/>
      <protection locked="0"/>
    </xf>
    <xf numFmtId="0" fontId="36" fillId="0" borderId="6" xfId="0" applyFont="1" applyBorder="1" applyAlignment="1" applyProtection="1">
      <alignment horizontal="left" vertical="center" shrinkToFit="1"/>
      <protection locked="0"/>
    </xf>
    <xf numFmtId="0" fontId="93" fillId="0" borderId="19" xfId="0" applyFont="1" applyBorder="1" applyAlignment="1">
      <alignment horizontal="center" vertical="center" wrapText="1"/>
    </xf>
    <xf numFmtId="0" fontId="40" fillId="0" borderId="2" xfId="0" applyFont="1" applyBorder="1" applyAlignment="1">
      <alignment horizontal="center" vertical="center"/>
    </xf>
    <xf numFmtId="0" fontId="40" fillId="0" borderId="10" xfId="0" applyFont="1" applyBorder="1" applyAlignment="1">
      <alignment horizontal="center" vertical="center"/>
    </xf>
    <xf numFmtId="0" fontId="73" fillId="0" borderId="30" xfId="0" applyFont="1" applyBorder="1" applyAlignment="1">
      <alignment horizontal="left" vertical="center"/>
    </xf>
    <xf numFmtId="0" fontId="28" fillId="0" borderId="31" xfId="0" applyFont="1" applyBorder="1" applyAlignment="1">
      <alignment horizontal="left" vertical="center"/>
    </xf>
    <xf numFmtId="0" fontId="28" fillId="0" borderId="72" xfId="0" applyFont="1" applyBorder="1" applyAlignment="1">
      <alignment horizontal="left" vertical="center"/>
    </xf>
    <xf numFmtId="0" fontId="4" fillId="0" borderId="27" xfId="0" applyFont="1" applyBorder="1" applyAlignment="1">
      <alignment horizontal="left" vertical="center" shrinkToFit="1"/>
    </xf>
    <xf numFmtId="0" fontId="11" fillId="0" borderId="29" xfId="0" applyFont="1" applyBorder="1" applyAlignment="1">
      <alignment horizontal="left" vertical="center" shrinkToFit="1"/>
    </xf>
    <xf numFmtId="0" fontId="11" fillId="0" borderId="82" xfId="0" applyFont="1" applyBorder="1" applyAlignment="1">
      <alignment horizontal="left" vertical="center" shrinkToFit="1"/>
    </xf>
    <xf numFmtId="49" fontId="93" fillId="0" borderId="73" xfId="0" applyNumberFormat="1" applyFont="1" applyBorder="1" applyAlignment="1" applyProtection="1">
      <alignment horizontal="center" vertical="center" shrinkToFit="1"/>
      <protection locked="0"/>
    </xf>
    <xf numFmtId="49" fontId="93" fillId="0" borderId="29" xfId="0" applyNumberFormat="1" applyFont="1" applyBorder="1" applyAlignment="1" applyProtection="1">
      <alignment horizontal="center" vertical="center" shrinkToFit="1"/>
      <protection locked="0"/>
    </xf>
    <xf numFmtId="49" fontId="93" fillId="0" borderId="75" xfId="0" applyNumberFormat="1" applyFont="1" applyBorder="1" applyAlignment="1" applyProtection="1">
      <alignment horizontal="center" vertical="center" shrinkToFit="1"/>
      <protection locked="0"/>
    </xf>
    <xf numFmtId="0" fontId="84" fillId="0" borderId="22" xfId="0" applyFont="1" applyBorder="1" applyAlignment="1">
      <alignment horizontal="left" vertical="center"/>
    </xf>
    <xf numFmtId="0" fontId="17" fillId="0" borderId="22" xfId="0" applyFont="1" applyBorder="1" applyAlignment="1">
      <alignment horizontal="left" vertical="center"/>
    </xf>
    <xf numFmtId="0" fontId="17" fillId="0" borderId="23" xfId="0" applyFont="1" applyBorder="1" applyAlignment="1">
      <alignment horizontal="left" vertical="center"/>
    </xf>
    <xf numFmtId="0" fontId="46" fillId="0" borderId="2" xfId="0" applyFont="1" applyBorder="1" applyAlignment="1">
      <alignment horizontal="left" vertical="center"/>
    </xf>
    <xf numFmtId="0" fontId="46" fillId="0" borderId="10" xfId="0" applyFont="1" applyBorder="1" applyAlignment="1">
      <alignment horizontal="left" vertical="center"/>
    </xf>
    <xf numFmtId="0" fontId="44" fillId="0" borderId="2" xfId="0" applyFont="1" applyBorder="1" applyAlignment="1">
      <alignment horizontal="left" vertical="center"/>
    </xf>
    <xf numFmtId="0" fontId="44" fillId="0" borderId="5" xfId="0" applyFont="1" applyBorder="1" applyAlignment="1">
      <alignment horizontal="left" vertical="center"/>
    </xf>
    <xf numFmtId="0" fontId="44" fillId="0" borderId="10" xfId="0" applyFont="1" applyBorder="1" applyAlignment="1">
      <alignment horizontal="left" vertical="center"/>
    </xf>
    <xf numFmtId="0" fontId="73" fillId="0" borderId="51" xfId="0" applyFont="1" applyBorder="1" applyAlignment="1">
      <alignment horizontal="left" vertical="center" wrapText="1"/>
    </xf>
    <xf numFmtId="0" fontId="22" fillId="0" borderId="22" xfId="0" applyFont="1" applyBorder="1" applyAlignment="1">
      <alignment horizontal="left" vertical="center"/>
    </xf>
    <xf numFmtId="0" fontId="22" fillId="0" borderId="87" xfId="0" applyFont="1" applyBorder="1" applyAlignment="1">
      <alignment horizontal="left" vertical="center"/>
    </xf>
    <xf numFmtId="0" fontId="8" fillId="0" borderId="22" xfId="0" applyFont="1" applyBorder="1" applyAlignment="1" applyProtection="1">
      <alignment horizontal="left" vertical="center" shrinkToFit="1"/>
      <protection locked="0"/>
    </xf>
    <xf numFmtId="0" fontId="40" fillId="0" borderId="22" xfId="0" applyFont="1" applyBorder="1" applyAlignment="1" applyProtection="1">
      <alignment horizontal="left" vertical="center" shrinkToFit="1"/>
      <protection locked="0"/>
    </xf>
    <xf numFmtId="0" fontId="40" fillId="0" borderId="76" xfId="0" applyFont="1" applyBorder="1" applyAlignment="1" applyProtection="1">
      <alignment horizontal="left" vertical="center" shrinkToFit="1"/>
      <protection locked="0"/>
    </xf>
    <xf numFmtId="49" fontId="40" fillId="0" borderId="29" xfId="0" applyNumberFormat="1" applyFont="1" applyBorder="1" applyAlignment="1" applyProtection="1">
      <alignment horizontal="left" vertical="center" shrinkToFit="1"/>
      <protection locked="0"/>
    </xf>
    <xf numFmtId="49" fontId="40" fillId="0" borderId="42" xfId="0" applyNumberFormat="1" applyFont="1" applyBorder="1" applyAlignment="1" applyProtection="1">
      <alignment horizontal="left" vertical="center" shrinkToFit="1"/>
      <protection locked="0"/>
    </xf>
    <xf numFmtId="0" fontId="41" fillId="0" borderId="14" xfId="0" applyFont="1" applyBorder="1" applyAlignment="1">
      <alignment horizontal="left" vertical="center" shrinkToFit="1"/>
    </xf>
    <xf numFmtId="0" fontId="17" fillId="0" borderId="41" xfId="0" applyFont="1" applyBorder="1" applyAlignment="1">
      <alignment horizontal="left" vertical="center"/>
    </xf>
    <xf numFmtId="0" fontId="3" fillId="0" borderId="36" xfId="0" applyFont="1" applyBorder="1" applyAlignment="1">
      <alignment horizontal="center"/>
    </xf>
    <xf numFmtId="0" fontId="39" fillId="0" borderId="14" xfId="0" applyFont="1" applyBorder="1" applyAlignment="1">
      <alignment horizontal="center"/>
    </xf>
    <xf numFmtId="0" fontId="39" fillId="0" borderId="37" xfId="0" applyFont="1" applyBorder="1" applyAlignment="1">
      <alignment horizontal="center"/>
    </xf>
    <xf numFmtId="0" fontId="36" fillId="0" borderId="17" xfId="0" applyFont="1" applyBorder="1" applyAlignment="1">
      <alignment horizontal="center" vertical="top" wrapText="1"/>
    </xf>
    <xf numFmtId="0" fontId="36" fillId="0" borderId="18" xfId="0" applyFont="1" applyBorder="1" applyAlignment="1">
      <alignment horizontal="center" vertical="top" wrapText="1"/>
    </xf>
    <xf numFmtId="0" fontId="36" fillId="0" borderId="35" xfId="0" applyFont="1" applyBorder="1" applyAlignment="1">
      <alignment horizontal="center" vertical="top" wrapText="1"/>
    </xf>
    <xf numFmtId="0" fontId="36" fillId="0" borderId="5" xfId="0" applyFont="1" applyBorder="1" applyAlignment="1">
      <alignment horizontal="left" vertical="top" shrinkToFit="1"/>
    </xf>
    <xf numFmtId="0" fontId="4" fillId="0" borderId="77" xfId="0" applyFont="1" applyBorder="1" applyAlignment="1" applyProtection="1">
      <alignment horizontal="center" vertical="center" wrapText="1"/>
      <protection locked="0"/>
    </xf>
    <xf numFmtId="0" fontId="36" fillId="0" borderId="22" xfId="0" applyFont="1" applyBorder="1" applyAlignment="1" applyProtection="1">
      <alignment horizontal="center" vertical="center" wrapText="1"/>
      <protection locked="0"/>
    </xf>
    <xf numFmtId="0" fontId="36" fillId="0" borderId="23" xfId="0" applyFont="1" applyBorder="1" applyAlignment="1" applyProtection="1">
      <alignment horizontal="center" vertical="center" wrapText="1"/>
      <protection locked="0"/>
    </xf>
    <xf numFmtId="0" fontId="71" fillId="2" borderId="46" xfId="0" applyFont="1" applyFill="1" applyBorder="1" applyAlignment="1">
      <alignment horizontal="left" vertical="center" wrapText="1"/>
    </xf>
    <xf numFmtId="0" fontId="19" fillId="2" borderId="2" xfId="0" applyFont="1" applyFill="1" applyBorder="1" applyAlignment="1">
      <alignment horizontal="left" vertical="center"/>
    </xf>
    <xf numFmtId="0" fontId="19" fillId="2" borderId="10" xfId="0" applyFont="1" applyFill="1" applyBorder="1" applyAlignment="1">
      <alignment horizontal="left" vertical="center"/>
    </xf>
    <xf numFmtId="0" fontId="3" fillId="0" borderId="29" xfId="0" applyFont="1" applyBorder="1" applyAlignment="1" applyProtection="1">
      <alignment horizontal="left" vertical="top" wrapText="1"/>
      <protection locked="0"/>
    </xf>
    <xf numFmtId="0" fontId="41" fillId="0" borderId="29" xfId="0" applyFont="1" applyBorder="1" applyAlignment="1" applyProtection="1">
      <alignment horizontal="left" vertical="top" wrapText="1"/>
      <protection locked="0"/>
    </xf>
    <xf numFmtId="0" fontId="41" fillId="0" borderId="42" xfId="0" applyFont="1" applyBorder="1" applyAlignment="1" applyProtection="1">
      <alignment horizontal="left" vertical="top" wrapText="1"/>
      <protection locked="0"/>
    </xf>
    <xf numFmtId="0" fontId="17" fillId="0" borderId="72" xfId="0" applyFont="1" applyBorder="1" applyAlignment="1">
      <alignment horizontal="left" vertical="center"/>
    </xf>
    <xf numFmtId="0" fontId="40" fillId="0" borderId="31" xfId="0" applyFont="1" applyBorder="1" applyAlignment="1" applyProtection="1">
      <alignment horizontal="left" vertical="center" shrinkToFit="1"/>
      <protection locked="0"/>
    </xf>
    <xf numFmtId="0" fontId="40" fillId="0" borderId="72" xfId="0" applyFont="1" applyBorder="1" applyAlignment="1" applyProtection="1">
      <alignment horizontal="left" vertical="center" shrinkToFit="1"/>
      <protection locked="0"/>
    </xf>
    <xf numFmtId="0" fontId="84" fillId="0" borderId="46" xfId="0" applyFont="1" applyBorder="1" applyAlignment="1">
      <alignment horizontal="center" vertical="center" wrapText="1"/>
    </xf>
    <xf numFmtId="0" fontId="17" fillId="0" borderId="2" xfId="0" applyFont="1" applyBorder="1" applyAlignment="1">
      <alignment horizontal="center" vertical="center"/>
    </xf>
    <xf numFmtId="0" fontId="17" fillId="0" borderId="33" xfId="0" applyFont="1" applyBorder="1" applyAlignment="1">
      <alignment horizontal="center" vertical="center"/>
    </xf>
    <xf numFmtId="0" fontId="84" fillId="0" borderId="27" xfId="0" applyFont="1" applyBorder="1" applyAlignment="1">
      <alignment horizontal="left" vertical="center" wrapText="1"/>
    </xf>
    <xf numFmtId="0" fontId="17" fillId="0" borderId="29" xfId="0" applyFont="1" applyBorder="1" applyAlignment="1">
      <alignment horizontal="left" vertical="center" wrapText="1"/>
    </xf>
    <xf numFmtId="0" fontId="17" fillId="0" borderId="82" xfId="0" applyFont="1" applyBorder="1" applyAlignment="1">
      <alignment horizontal="left" vertical="center" wrapText="1"/>
    </xf>
    <xf numFmtId="0" fontId="18" fillId="0" borderId="29" xfId="0" applyFont="1" applyBorder="1" applyAlignment="1">
      <alignment horizontal="center" vertical="center" shrinkToFit="1"/>
    </xf>
    <xf numFmtId="0" fontId="18" fillId="0" borderId="42" xfId="0" applyFont="1" applyBorder="1" applyAlignment="1">
      <alignment horizontal="center" vertical="center" shrinkToFit="1"/>
    </xf>
    <xf numFmtId="0" fontId="84" fillId="0" borderId="11" xfId="0" applyFont="1" applyBorder="1" applyAlignment="1">
      <alignment horizontal="left" vertical="center"/>
    </xf>
    <xf numFmtId="0" fontId="17" fillId="0" borderId="28" xfId="0" applyFont="1" applyBorder="1" applyAlignment="1">
      <alignment horizontal="left" vertical="center"/>
    </xf>
    <xf numFmtId="0" fontId="84" fillId="0" borderId="29" xfId="0" applyFont="1" applyBorder="1" applyAlignment="1">
      <alignment horizontal="left" vertical="center"/>
    </xf>
    <xf numFmtId="0" fontId="17" fillId="0" borderId="29" xfId="0" applyFont="1" applyBorder="1" applyAlignment="1">
      <alignment horizontal="left" vertical="center"/>
    </xf>
    <xf numFmtId="0" fontId="71" fillId="2" borderId="46" xfId="0" applyFont="1" applyFill="1" applyBorder="1" applyAlignment="1">
      <alignment horizontal="left" vertical="center" wrapText="1" shrinkToFit="1"/>
    </xf>
    <xf numFmtId="0" fontId="29" fillId="2" borderId="2" xfId="0" applyFont="1" applyFill="1" applyBorder="1" applyAlignment="1">
      <alignment horizontal="left" vertical="center" wrapText="1" shrinkToFit="1"/>
    </xf>
    <xf numFmtId="0" fontId="29" fillId="2" borderId="33" xfId="0" applyFont="1" applyFill="1" applyBorder="1" applyAlignment="1">
      <alignment horizontal="left" vertical="center" wrapText="1" shrinkToFit="1"/>
    </xf>
    <xf numFmtId="0" fontId="40" fillId="0" borderId="41" xfId="0" applyFont="1" applyBorder="1" applyAlignment="1" applyProtection="1">
      <alignment horizontal="left" vertical="center" shrinkToFit="1"/>
      <protection locked="0"/>
    </xf>
    <xf numFmtId="0" fontId="8" fillId="0" borderId="29" xfId="0" applyFont="1" applyBorder="1" applyAlignment="1" applyProtection="1">
      <alignment horizontal="left" vertical="center" wrapText="1"/>
      <protection locked="0"/>
    </xf>
    <xf numFmtId="0" fontId="40" fillId="0" borderId="29" xfId="0" applyFont="1" applyBorder="1" applyAlignment="1" applyProtection="1">
      <alignment horizontal="left" vertical="center" wrapText="1"/>
      <protection locked="0"/>
    </xf>
    <xf numFmtId="0" fontId="40" fillId="0" borderId="42" xfId="0" applyFont="1" applyBorder="1" applyAlignment="1" applyProtection="1">
      <alignment horizontal="left" vertical="center" wrapText="1"/>
      <protection locked="0"/>
    </xf>
    <xf numFmtId="0" fontId="4" fillId="0" borderId="53"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49" fontId="36" fillId="0" borderId="49" xfId="0" applyNumberFormat="1" applyFont="1" applyBorder="1" applyAlignment="1" applyProtection="1">
      <alignment horizontal="right" vertical="center" shrinkToFit="1"/>
      <protection locked="0"/>
    </xf>
    <xf numFmtId="0" fontId="37" fillId="0" borderId="27" xfId="0" applyFont="1" applyBorder="1" applyAlignment="1">
      <alignment horizontal="left" vertical="center" shrinkToFit="1"/>
    </xf>
    <xf numFmtId="0" fontId="4" fillId="0" borderId="38" xfId="0" applyFont="1" applyBorder="1" applyAlignment="1">
      <alignment horizontal="center"/>
    </xf>
    <xf numFmtId="0" fontId="4" fillId="0" borderId="14" xfId="0" applyFont="1" applyBorder="1" applyAlignment="1">
      <alignment horizontal="center"/>
    </xf>
    <xf numFmtId="0" fontId="4" fillId="0" borderId="39" xfId="0" applyFont="1" applyBorder="1" applyAlignment="1">
      <alignment horizontal="center"/>
    </xf>
    <xf numFmtId="0" fontId="36" fillId="0" borderId="7" xfId="0" applyFont="1" applyBorder="1" applyAlignment="1">
      <alignment horizontal="center" vertical="top" wrapText="1"/>
    </xf>
    <xf numFmtId="0" fontId="36" fillId="0" borderId="0" xfId="0" applyFont="1" applyAlignment="1">
      <alignment horizontal="center" vertical="top" wrapText="1"/>
    </xf>
    <xf numFmtId="0" fontId="36" fillId="0" borderId="8" xfId="0" applyFont="1" applyBorder="1" applyAlignment="1">
      <alignment horizontal="center" vertical="top" wrapText="1"/>
    </xf>
    <xf numFmtId="0" fontId="34" fillId="0" borderId="40" xfId="0" applyFont="1" applyBorder="1" applyAlignment="1">
      <alignment horizontal="left" vertical="top"/>
    </xf>
    <xf numFmtId="0" fontId="34" fillId="0" borderId="11" xfId="0" applyFont="1" applyBorder="1" applyAlignment="1">
      <alignment horizontal="left" vertical="top"/>
    </xf>
    <xf numFmtId="0" fontId="34" fillId="0" borderId="32" xfId="0" applyFont="1" applyBorder="1" applyAlignment="1">
      <alignment horizontal="left" vertical="top"/>
    </xf>
    <xf numFmtId="0" fontId="34" fillId="0" borderId="15" xfId="0" applyFont="1" applyBorder="1" applyAlignment="1">
      <alignment horizontal="left" vertical="top"/>
    </xf>
    <xf numFmtId="0" fontId="34" fillId="0" borderId="0" xfId="0" applyFont="1" applyAlignment="1">
      <alignment horizontal="left" vertical="top"/>
    </xf>
    <xf numFmtId="0" fontId="34" fillId="0" borderId="55" xfId="0" applyFont="1" applyBorder="1" applyAlignment="1">
      <alignment horizontal="left" vertical="top"/>
    </xf>
    <xf numFmtId="0" fontId="38" fillId="0" borderId="38" xfId="0" applyFont="1" applyBorder="1" applyAlignment="1">
      <alignment horizontal="center"/>
    </xf>
    <xf numFmtId="0" fontId="38" fillId="0" borderId="14" xfId="0" applyFont="1" applyBorder="1" applyAlignment="1">
      <alignment horizontal="center"/>
    </xf>
    <xf numFmtId="0" fontId="38" fillId="0" borderId="37" xfId="0" applyFont="1" applyBorder="1" applyAlignment="1">
      <alignment horizontal="center"/>
    </xf>
    <xf numFmtId="0" fontId="69" fillId="0" borderId="9" xfId="0" applyFont="1" applyBorder="1" applyAlignment="1">
      <alignment horizontal="center" vertical="top" shrinkToFit="1"/>
    </xf>
    <xf numFmtId="0" fontId="69" fillId="0" borderId="5" xfId="0" applyFont="1" applyBorder="1" applyAlignment="1">
      <alignment horizontal="center" vertical="top" shrinkToFit="1"/>
    </xf>
    <xf numFmtId="0" fontId="69" fillId="0" borderId="34" xfId="0" applyFont="1" applyBorder="1" applyAlignment="1">
      <alignment horizontal="center" vertical="top" shrinkToFit="1"/>
    </xf>
    <xf numFmtId="0" fontId="40" fillId="0" borderId="11" xfId="0" applyFont="1" applyBorder="1" applyAlignment="1">
      <alignment horizontal="left" vertical="center" wrapText="1"/>
    </xf>
    <xf numFmtId="0" fontId="40" fillId="0" borderId="5" xfId="0" applyFont="1" applyBorder="1" applyAlignment="1">
      <alignment horizontal="left" vertical="center" wrapText="1"/>
    </xf>
    <xf numFmtId="0" fontId="84" fillId="0" borderId="5" xfId="0" applyFont="1" applyBorder="1" applyAlignment="1">
      <alignment horizontal="left" vertical="center"/>
    </xf>
    <xf numFmtId="0" fontId="36" fillId="0" borderId="1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34" xfId="0" applyFont="1" applyBorder="1" applyAlignment="1">
      <alignment horizontal="center" vertical="center" wrapText="1"/>
    </xf>
    <xf numFmtId="0" fontId="33" fillId="0" borderId="1" xfId="0" applyFont="1" applyBorder="1" applyAlignment="1">
      <alignment horizontal="center" vertical="center" shrinkToFit="1"/>
    </xf>
    <xf numFmtId="0" fontId="33" fillId="0" borderId="11" xfId="0" applyFont="1" applyBorder="1" applyAlignment="1">
      <alignment horizontal="center" vertical="center" shrinkToFit="1"/>
    </xf>
    <xf numFmtId="0" fontId="33" fillId="0" borderId="28" xfId="0" applyFont="1" applyBorder="1" applyAlignment="1">
      <alignment horizontal="center" vertical="center" shrinkToFit="1"/>
    </xf>
    <xf numFmtId="0" fontId="17" fillId="0" borderId="0" xfId="0" applyFont="1" applyAlignment="1">
      <alignment horizontal="center" vertical="top"/>
    </xf>
    <xf numFmtId="0" fontId="40" fillId="0" borderId="0" xfId="0" applyFont="1" applyAlignment="1">
      <alignment horizontal="center" wrapText="1"/>
    </xf>
    <xf numFmtId="0" fontId="68" fillId="0" borderId="38" xfId="0" applyFont="1" applyBorder="1" applyAlignment="1">
      <alignment horizontal="center" vertical="center" wrapText="1"/>
    </xf>
    <xf numFmtId="0" fontId="68" fillId="0" borderId="14" xfId="0" applyFont="1" applyBorder="1" applyAlignment="1">
      <alignment horizontal="center" vertical="center" wrapText="1"/>
    </xf>
    <xf numFmtId="0" fontId="68" fillId="0" borderId="39" xfId="0" applyFont="1" applyBorder="1" applyAlignment="1">
      <alignment horizontal="center" vertical="center" wrapText="1"/>
    </xf>
    <xf numFmtId="0" fontId="72" fillId="0" borderId="38" xfId="0" applyFont="1" applyBorder="1" applyAlignment="1">
      <alignment horizontal="center" vertical="center" wrapText="1"/>
    </xf>
    <xf numFmtId="0" fontId="72" fillId="0" borderId="14" xfId="0" applyFont="1" applyBorder="1" applyAlignment="1">
      <alignment horizontal="center" vertical="center" wrapText="1"/>
    </xf>
    <xf numFmtId="0" fontId="40" fillId="0" borderId="2" xfId="0" applyFont="1" applyBorder="1" applyAlignment="1">
      <alignment horizontal="left" vertical="center" wrapText="1"/>
    </xf>
    <xf numFmtId="0" fontId="73" fillId="0" borderId="46"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3"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72" xfId="0" applyFont="1" applyBorder="1" applyAlignment="1">
      <alignment horizontal="center" vertical="center" wrapText="1"/>
    </xf>
    <xf numFmtId="0" fontId="33" fillId="0" borderId="65" xfId="0" applyFont="1" applyBorder="1" applyAlignment="1">
      <alignment horizontal="center" vertical="center" shrinkToFit="1"/>
    </xf>
    <xf numFmtId="0" fontId="33" fillId="0" borderId="49" xfId="0" applyFont="1" applyBorder="1" applyAlignment="1">
      <alignment horizontal="center" vertical="center" shrinkToFit="1"/>
    </xf>
    <xf numFmtId="0" fontId="33" fillId="0" borderId="66" xfId="0" applyFont="1" applyBorder="1" applyAlignment="1">
      <alignment horizontal="center" vertical="center" shrinkToFit="1"/>
    </xf>
    <xf numFmtId="0" fontId="84" fillId="0" borderId="20" xfId="0" applyFont="1" applyBorder="1" applyAlignment="1">
      <alignment horizontal="left" vertical="center" wrapText="1"/>
    </xf>
    <xf numFmtId="0" fontId="17" fillId="0" borderId="20" xfId="0" applyFont="1" applyBorder="1" applyAlignment="1">
      <alignment horizontal="left" vertical="center" wrapText="1"/>
    </xf>
    <xf numFmtId="0" fontId="68" fillId="0" borderId="1" xfId="0" applyFont="1" applyBorder="1" applyAlignment="1">
      <alignment horizontal="center" vertical="center" wrapText="1"/>
    </xf>
    <xf numFmtId="0" fontId="68" fillId="0" borderId="11" xfId="0" applyFont="1" applyBorder="1" applyAlignment="1">
      <alignment horizontal="center" vertical="center" wrapText="1"/>
    </xf>
    <xf numFmtId="0" fontId="68" fillId="0" borderId="32" xfId="0" applyFont="1" applyBorder="1" applyAlignment="1">
      <alignment horizontal="center" vertical="center" wrapText="1"/>
    </xf>
    <xf numFmtId="0" fontId="68" fillId="0" borderId="9" xfId="0" applyFont="1" applyBorder="1" applyAlignment="1">
      <alignment horizontal="center" vertical="center" wrapText="1"/>
    </xf>
    <xf numFmtId="0" fontId="68" fillId="0" borderId="5" xfId="0" applyFont="1" applyBorder="1" applyAlignment="1">
      <alignment horizontal="center" vertical="center" wrapText="1"/>
    </xf>
    <xf numFmtId="0" fontId="68" fillId="0" borderId="34" xfId="0" applyFont="1" applyBorder="1" applyAlignment="1">
      <alignment horizontal="center" vertical="center" wrapText="1"/>
    </xf>
    <xf numFmtId="0" fontId="68" fillId="0" borderId="99" xfId="0" applyFont="1" applyBorder="1" applyAlignment="1">
      <alignment horizontal="center" vertical="center" wrapText="1"/>
    </xf>
    <xf numFmtId="0" fontId="36" fillId="0" borderId="43" xfId="0" applyFont="1" applyBorder="1" applyAlignment="1">
      <alignment horizontal="center" vertical="center" wrapText="1"/>
    </xf>
    <xf numFmtId="0" fontId="36" fillId="0" borderId="100" xfId="0" applyFont="1" applyBorder="1" applyAlignment="1">
      <alignment horizontal="center" vertical="center" wrapText="1"/>
    </xf>
    <xf numFmtId="0" fontId="68" fillId="0" borderId="97" xfId="0" applyFont="1" applyBorder="1" applyAlignment="1">
      <alignment horizontal="center" vertical="center" wrapText="1"/>
    </xf>
    <xf numFmtId="0" fontId="36" fillId="0" borderId="98" xfId="0" applyFont="1" applyBorder="1" applyAlignment="1">
      <alignment horizontal="center" vertical="center" wrapText="1"/>
    </xf>
    <xf numFmtId="0" fontId="36" fillId="0" borderId="101"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106" xfId="0" applyFont="1" applyBorder="1" applyAlignment="1">
      <alignment horizontal="center" vertical="center" wrapText="1"/>
    </xf>
    <xf numFmtId="0" fontId="36" fillId="0" borderId="107" xfId="0" applyFont="1" applyBorder="1" applyAlignment="1">
      <alignment horizontal="center" vertical="center" wrapText="1"/>
    </xf>
    <xf numFmtId="0" fontId="36" fillId="0" borderId="108" xfId="0" applyFont="1" applyBorder="1" applyAlignment="1">
      <alignment horizontal="center" vertical="center" wrapText="1"/>
    </xf>
    <xf numFmtId="0" fontId="67" fillId="0" borderId="1" xfId="0" applyFont="1" applyBorder="1" applyAlignment="1">
      <alignment horizontal="left" vertical="center" wrapText="1"/>
    </xf>
    <xf numFmtId="0" fontId="67" fillId="0" borderId="11" xfId="0" applyFont="1" applyBorder="1" applyAlignment="1">
      <alignment horizontal="left" vertical="center" wrapText="1"/>
    </xf>
    <xf numFmtId="0" fontId="67" fillId="0" borderId="32" xfId="0" applyFont="1" applyBorder="1" applyAlignment="1">
      <alignment horizontal="left" vertical="center" wrapText="1"/>
    </xf>
    <xf numFmtId="0" fontId="67" fillId="0" borderId="7" xfId="0" applyFont="1" applyBorder="1" applyAlignment="1">
      <alignment horizontal="left" vertical="center" wrapText="1"/>
    </xf>
    <xf numFmtId="0" fontId="67" fillId="0" borderId="0" xfId="0" applyFont="1" applyAlignment="1">
      <alignment horizontal="left" vertical="center" wrapText="1"/>
    </xf>
    <xf numFmtId="0" fontId="67" fillId="0" borderId="55" xfId="0" applyFont="1" applyBorder="1" applyAlignment="1">
      <alignment horizontal="left" vertical="center" wrapText="1"/>
    </xf>
    <xf numFmtId="0" fontId="67" fillId="0" borderId="9" xfId="0" applyFont="1" applyBorder="1" applyAlignment="1">
      <alignment horizontal="left" vertical="center" wrapText="1"/>
    </xf>
    <xf numFmtId="0" fontId="67" fillId="0" borderId="5" xfId="0" applyFont="1" applyBorder="1" applyAlignment="1">
      <alignment horizontal="left" vertical="center" wrapText="1"/>
    </xf>
    <xf numFmtId="0" fontId="67" fillId="0" borderId="34" xfId="0" applyFont="1" applyBorder="1" applyAlignment="1">
      <alignment horizontal="left" vertical="center" wrapText="1"/>
    </xf>
    <xf numFmtId="176" fontId="40" fillId="0" borderId="1" xfId="0" applyNumberFormat="1" applyFont="1" applyBorder="1" applyAlignment="1">
      <alignment horizontal="center" vertical="center" wrapText="1"/>
    </xf>
    <xf numFmtId="176" fontId="40" fillId="0" borderId="11" xfId="0" applyNumberFormat="1" applyFont="1" applyBorder="1" applyAlignment="1">
      <alignment horizontal="center" vertical="center" wrapText="1"/>
    </xf>
    <xf numFmtId="176" fontId="40" fillId="0" borderId="32" xfId="0" applyNumberFormat="1" applyFont="1" applyBorder="1" applyAlignment="1">
      <alignment horizontal="center" vertical="center" wrapText="1"/>
    </xf>
    <xf numFmtId="0" fontId="3" fillId="0" borderId="2" xfId="0" applyFont="1" applyBorder="1" applyAlignment="1">
      <alignment horizontal="left" vertical="center" wrapText="1" shrinkToFit="1"/>
    </xf>
    <xf numFmtId="0" fontId="3" fillId="0" borderId="33" xfId="0" applyFont="1" applyBorder="1" applyAlignment="1">
      <alignment horizontal="left" vertical="center" wrapText="1" shrinkToFit="1"/>
    </xf>
    <xf numFmtId="177" fontId="102" fillId="0" borderId="89" xfId="0" applyNumberFormat="1" applyFont="1" applyBorder="1" applyAlignment="1">
      <alignment horizontal="center" vertical="center" wrapText="1"/>
    </xf>
    <xf numFmtId="177" fontId="85" fillId="0" borderId="89" xfId="0" applyNumberFormat="1" applyFont="1" applyBorder="1" applyAlignment="1">
      <alignment horizontal="center" vertical="center" wrapText="1"/>
    </xf>
    <xf numFmtId="0" fontId="40" fillId="0" borderId="106" xfId="0" applyFont="1" applyBorder="1" applyAlignment="1">
      <alignment horizontal="center" vertical="center" wrapText="1"/>
    </xf>
    <xf numFmtId="0" fontId="40" fillId="0" borderId="107" xfId="0" applyFont="1" applyBorder="1" applyAlignment="1">
      <alignment horizontal="center" vertical="center" wrapText="1"/>
    </xf>
    <xf numFmtId="0" fontId="40" fillId="0" borderId="108" xfId="0" applyFont="1" applyBorder="1" applyAlignment="1">
      <alignment horizontal="center" vertical="center" wrapText="1"/>
    </xf>
    <xf numFmtId="0" fontId="40" fillId="0" borderId="97" xfId="0" applyFont="1" applyBorder="1" applyAlignment="1">
      <alignment horizontal="center" vertical="center" wrapText="1"/>
    </xf>
    <xf numFmtId="0" fontId="40" fillId="0" borderId="98" xfId="0" applyFont="1" applyBorder="1" applyAlignment="1">
      <alignment horizontal="center" vertical="center" wrapText="1"/>
    </xf>
    <xf numFmtId="0" fontId="40" fillId="0" borderId="88" xfId="0" applyFont="1" applyBorder="1" applyAlignment="1">
      <alignment horizontal="center" vertical="center" wrapText="1"/>
    </xf>
    <xf numFmtId="0" fontId="40" fillId="0" borderId="89" xfId="0" applyFont="1" applyBorder="1" applyAlignment="1">
      <alignment horizontal="center" vertical="center" wrapText="1"/>
    </xf>
    <xf numFmtId="0" fontId="91" fillId="0" borderId="131" xfId="0" applyFont="1" applyBorder="1" applyAlignment="1">
      <alignment horizontal="center" vertical="center" wrapText="1"/>
    </xf>
    <xf numFmtId="0" fontId="23" fillId="0" borderId="132" xfId="0" applyFont="1" applyBorder="1" applyAlignment="1">
      <alignment horizontal="center" vertical="center" wrapText="1"/>
    </xf>
    <xf numFmtId="0" fontId="23" fillId="0" borderId="133" xfId="0" applyFont="1" applyBorder="1" applyAlignment="1">
      <alignment horizontal="center" vertical="center" wrapText="1"/>
    </xf>
    <xf numFmtId="0" fontId="22" fillId="0" borderId="93" xfId="0" applyFont="1" applyBorder="1" applyAlignment="1">
      <alignment horizontal="left" vertical="center" wrapText="1"/>
    </xf>
    <xf numFmtId="0" fontId="22" fillId="0" borderId="94" xfId="0" applyFont="1" applyBorder="1" applyAlignment="1">
      <alignment horizontal="left" vertical="center" wrapText="1"/>
    </xf>
    <xf numFmtId="0" fontId="22" fillId="0" borderId="95" xfId="0" applyFont="1" applyBorder="1" applyAlignment="1">
      <alignment horizontal="left" vertical="center" wrapText="1"/>
    </xf>
    <xf numFmtId="0" fontId="22" fillId="0" borderId="84" xfId="0" applyFont="1" applyBorder="1" applyAlignment="1">
      <alignment horizontal="left" vertical="center" wrapText="1"/>
    </xf>
    <xf numFmtId="0" fontId="22" fillId="0" borderId="85" xfId="0" applyFont="1" applyBorder="1" applyAlignment="1">
      <alignment horizontal="left" vertical="center" wrapText="1"/>
    </xf>
    <xf numFmtId="0" fontId="22" fillId="0" borderId="96" xfId="0" applyFont="1" applyBorder="1" applyAlignment="1">
      <alignment horizontal="left" vertical="center" wrapText="1"/>
    </xf>
    <xf numFmtId="0" fontId="73" fillId="0" borderId="1"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32" xfId="0" applyFont="1" applyBorder="1" applyAlignment="1">
      <alignment horizontal="center" vertical="center" wrapText="1"/>
    </xf>
    <xf numFmtId="0" fontId="90" fillId="0" borderId="65" xfId="0" applyFont="1" applyBorder="1" applyAlignment="1">
      <alignment horizontal="center" vertical="center" wrapText="1"/>
    </xf>
    <xf numFmtId="0" fontId="58" fillId="0" borderId="49" xfId="0" applyFont="1" applyBorder="1" applyAlignment="1">
      <alignment horizontal="center" vertical="center" wrapText="1"/>
    </xf>
    <xf numFmtId="0" fontId="58" fillId="0" borderId="50" xfId="0" applyFont="1" applyBorder="1" applyAlignment="1">
      <alignment horizontal="center" vertical="center" wrapText="1"/>
    </xf>
    <xf numFmtId="0" fontId="16" fillId="0" borderId="0" xfId="0" applyFont="1" applyAlignment="1">
      <alignment horizontal="left" wrapText="1"/>
    </xf>
    <xf numFmtId="0" fontId="16" fillId="0" borderId="55" xfId="0" applyFont="1" applyBorder="1" applyAlignment="1">
      <alignment horizontal="left" wrapText="1"/>
    </xf>
    <xf numFmtId="0" fontId="73" fillId="0" borderId="0" xfId="0" applyFont="1" applyAlignment="1">
      <alignment horizontal="left" vertical="top" wrapText="1"/>
    </xf>
    <xf numFmtId="0" fontId="73" fillId="0" borderId="92" xfId="0" applyFont="1" applyBorder="1" applyAlignment="1">
      <alignment horizontal="left" vertical="top" wrapText="1"/>
    </xf>
    <xf numFmtId="0" fontId="22" fillId="0" borderId="0" xfId="0" applyFont="1" applyAlignment="1">
      <alignment horizontal="left" vertical="top" wrapText="1"/>
    </xf>
    <xf numFmtId="0" fontId="0" fillId="0" borderId="0" xfId="0" applyAlignment="1">
      <alignment vertical="top" wrapText="1"/>
    </xf>
    <xf numFmtId="0" fontId="0" fillId="0" borderId="92" xfId="0" applyBorder="1" applyAlignment="1">
      <alignment vertical="top" wrapText="1"/>
    </xf>
    <xf numFmtId="0" fontId="8" fillId="0" borderId="0" xfId="0" applyFont="1" applyAlignment="1">
      <alignment horizontal="center"/>
    </xf>
    <xf numFmtId="0" fontId="68" fillId="0" borderId="56"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54" xfId="0" applyFont="1" applyBorder="1" applyAlignment="1">
      <alignment horizontal="center" vertical="center" wrapText="1"/>
    </xf>
    <xf numFmtId="0" fontId="73" fillId="0" borderId="36" xfId="0" applyFont="1" applyBorder="1" applyAlignment="1">
      <alignment horizontal="center" vertical="center" wrapText="1"/>
    </xf>
    <xf numFmtId="0" fontId="22" fillId="0" borderId="14" xfId="0" applyFont="1" applyBorder="1" applyAlignment="1">
      <alignment horizontal="center" vertical="center"/>
    </xf>
    <xf numFmtId="0" fontId="22" fillId="0" borderId="37" xfId="0" applyFont="1" applyBorder="1" applyAlignment="1">
      <alignment horizontal="center" vertical="center"/>
    </xf>
    <xf numFmtId="0" fontId="73" fillId="0" borderId="40" xfId="0" applyFont="1" applyBorder="1" applyAlignment="1">
      <alignment horizontal="center" vertical="center" wrapText="1"/>
    </xf>
    <xf numFmtId="0" fontId="73" fillId="0" borderId="53"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50" xfId="0" applyFont="1" applyBorder="1" applyAlignment="1">
      <alignment horizontal="center" vertical="center" wrapText="1"/>
    </xf>
    <xf numFmtId="0" fontId="68" fillId="0" borderId="19"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3" xfId="0" applyFont="1" applyBorder="1" applyAlignment="1">
      <alignment horizontal="center" vertical="center" wrapText="1"/>
    </xf>
    <xf numFmtId="0" fontId="68" fillId="0" borderId="19"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33" xfId="0" applyFont="1" applyBorder="1" applyAlignment="1">
      <alignment horizontal="left" vertical="center" wrapText="1" shrinkToFit="1"/>
    </xf>
    <xf numFmtId="0" fontId="35" fillId="0" borderId="81" xfId="0" applyFont="1" applyBorder="1" applyAlignment="1">
      <alignment horizontal="left" vertical="center" wrapText="1"/>
    </xf>
    <xf numFmtId="0" fontId="87" fillId="0" borderId="91" xfId="0" applyFont="1" applyBorder="1" applyAlignment="1">
      <alignment horizontal="right" vertical="top"/>
    </xf>
    <xf numFmtId="0" fontId="87" fillId="0" borderId="0" xfId="0" applyFont="1" applyAlignment="1">
      <alignment horizontal="right" vertical="top"/>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66" fillId="0" borderId="109" xfId="0" applyFont="1" applyBorder="1" applyAlignment="1" applyProtection="1">
      <alignment horizontal="center" vertical="center" wrapText="1"/>
      <protection locked="0"/>
    </xf>
    <xf numFmtId="0" fontId="42" fillId="0" borderId="109" xfId="0" applyFont="1" applyBorder="1" applyAlignment="1" applyProtection="1">
      <alignment horizontal="center" vertical="center"/>
      <protection locked="0"/>
    </xf>
    <xf numFmtId="0" fontId="40" fillId="0" borderId="19" xfId="0" applyFont="1" applyBorder="1" applyAlignment="1" applyProtection="1">
      <alignment horizontal="center" vertical="center" wrapText="1"/>
      <protection locked="0"/>
    </xf>
    <xf numFmtId="0" fontId="40" fillId="0" borderId="2" xfId="0" applyFont="1" applyBorder="1" applyAlignment="1" applyProtection="1">
      <alignment horizontal="center" vertical="center" wrapText="1"/>
      <protection locked="0"/>
    </xf>
    <xf numFmtId="0" fontId="40" fillId="0" borderId="33" xfId="0" applyFont="1" applyBorder="1" applyAlignment="1" applyProtection="1">
      <alignment horizontal="center" vertical="center" wrapText="1"/>
      <protection locked="0"/>
    </xf>
    <xf numFmtId="0" fontId="16" fillId="0" borderId="2" xfId="0" applyFont="1" applyBorder="1" applyAlignment="1" applyProtection="1">
      <alignment horizontal="left" wrapText="1"/>
      <protection locked="0"/>
    </xf>
    <xf numFmtId="0" fontId="16" fillId="0" borderId="2" xfId="0" applyFont="1" applyBorder="1" applyAlignment="1" applyProtection="1">
      <alignment horizontal="left"/>
      <protection locked="0"/>
    </xf>
    <xf numFmtId="0" fontId="16" fillId="0" borderId="5" xfId="0" applyFont="1" applyBorder="1" applyAlignment="1" applyProtection="1">
      <alignment horizontal="left"/>
      <protection locked="0"/>
    </xf>
    <xf numFmtId="0" fontId="16" fillId="0" borderId="0" xfId="0" applyFont="1" applyAlignment="1" applyProtection="1">
      <alignment horizontal="left"/>
      <protection locked="0"/>
    </xf>
    <xf numFmtId="0" fontId="22" fillId="0" borderId="109" xfId="0" applyFont="1" applyBorder="1" applyAlignment="1" applyProtection="1">
      <alignment horizontal="center" vertical="center" wrapText="1"/>
      <protection locked="0"/>
    </xf>
    <xf numFmtId="0" fontId="22" fillId="0" borderId="109" xfId="0" applyFont="1" applyBorder="1" applyAlignment="1" applyProtection="1">
      <alignment horizontal="center" vertical="center"/>
      <protection locked="0"/>
    </xf>
    <xf numFmtId="0" fontId="40" fillId="0" borderId="109" xfId="0" applyFont="1" applyBorder="1" applyAlignment="1" applyProtection="1">
      <alignment horizontal="left" vertical="center" shrinkToFit="1"/>
      <protection locked="0"/>
    </xf>
    <xf numFmtId="0" fontId="22" fillId="0" borderId="19"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40" fillId="0" borderId="19" xfId="0" applyFont="1" applyBorder="1" applyAlignment="1" applyProtection="1">
      <alignment horizontal="center" vertical="center" shrinkToFit="1"/>
      <protection locked="0"/>
    </xf>
    <xf numFmtId="0" fontId="40" fillId="0" borderId="2" xfId="0" applyFont="1" applyBorder="1" applyAlignment="1" applyProtection="1">
      <alignment horizontal="center" vertical="center" shrinkToFit="1"/>
      <protection locked="0"/>
    </xf>
    <xf numFmtId="0" fontId="40" fillId="0" borderId="33" xfId="0" applyFont="1" applyBorder="1" applyAlignment="1" applyProtection="1">
      <alignment horizontal="center" vertical="center" shrinkToFit="1"/>
      <protection locked="0"/>
    </xf>
    <xf numFmtId="0" fontId="65" fillId="0" borderId="0" xfId="0" applyFont="1" applyAlignment="1" applyProtection="1">
      <alignment horizontal="left" vertical="top" wrapText="1"/>
      <protection locked="0"/>
    </xf>
    <xf numFmtId="0" fontId="16" fillId="0" borderId="0" xfId="0" applyFont="1" applyAlignment="1" applyProtection="1">
      <alignment horizontal="left" vertical="top"/>
      <protection locked="0"/>
    </xf>
    <xf numFmtId="0" fontId="16" fillId="0" borderId="5" xfId="0" applyFont="1" applyBorder="1" applyAlignment="1" applyProtection="1">
      <alignment horizontal="left" wrapText="1"/>
      <protection locked="0"/>
    </xf>
    <xf numFmtId="0" fontId="16" fillId="0" borderId="0" xfId="0" applyFont="1" applyAlignment="1" applyProtection="1">
      <alignment horizontal="left" wrapText="1"/>
      <protection locked="0"/>
    </xf>
    <xf numFmtId="0" fontId="16" fillId="0" borderId="0" xfId="0" applyFont="1" applyAlignment="1" applyProtection="1">
      <alignment horizontal="center"/>
      <protection locked="0"/>
    </xf>
    <xf numFmtId="0" fontId="16" fillId="0" borderId="5" xfId="0" applyFont="1" applyBorder="1" applyAlignment="1" applyProtection="1">
      <alignment horizontal="center"/>
      <protection locked="0"/>
    </xf>
    <xf numFmtId="0" fontId="17" fillId="0" borderId="0" xfId="0" applyFont="1" applyAlignment="1" applyProtection="1">
      <alignment horizontal="center"/>
      <protection locked="0"/>
    </xf>
    <xf numFmtId="0" fontId="17" fillId="0" borderId="5" xfId="0" applyFont="1" applyBorder="1" applyAlignment="1" applyProtection="1">
      <alignment horizontal="center"/>
      <protection locked="0"/>
    </xf>
    <xf numFmtId="0" fontId="2" fillId="0" borderId="91" xfId="0" applyFont="1" applyBorder="1" applyAlignment="1">
      <alignment horizontal="center"/>
    </xf>
    <xf numFmtId="0" fontId="33" fillId="0" borderId="0" xfId="0" applyFont="1" applyAlignment="1">
      <alignment horizontal="center" vertical="top" shrinkToFit="1"/>
    </xf>
    <xf numFmtId="49" fontId="16" fillId="0" borderId="0" xfId="0" applyNumberFormat="1" applyFont="1" applyAlignment="1" applyProtection="1">
      <alignment horizontal="center"/>
      <protection locked="0"/>
    </xf>
    <xf numFmtId="49" fontId="16" fillId="0" borderId="0" xfId="0" applyNumberFormat="1" applyFont="1" applyAlignment="1" applyProtection="1">
      <alignment horizontal="left"/>
      <protection locked="0"/>
    </xf>
    <xf numFmtId="0" fontId="74" fillId="0" borderId="0" xfId="0" applyFont="1" applyAlignment="1" applyProtection="1">
      <alignment horizontal="center" vertical="center"/>
      <protection locked="0"/>
    </xf>
    <xf numFmtId="0" fontId="16" fillId="0" borderId="5" xfId="0" applyFont="1" applyBorder="1" applyAlignment="1" applyProtection="1">
      <alignment horizontal="left" shrinkToFit="1"/>
      <protection locked="0"/>
    </xf>
    <xf numFmtId="0" fontId="17" fillId="0" borderId="5" xfId="0" applyFont="1" applyBorder="1" applyAlignment="1" applyProtection="1">
      <alignment horizontal="left" shrinkToFit="1"/>
      <protection locked="0"/>
    </xf>
    <xf numFmtId="0" fontId="16" fillId="0" borderId="11" xfId="0" applyFont="1" applyBorder="1" applyAlignment="1" applyProtection="1">
      <alignment horizontal="left" shrinkToFit="1"/>
      <protection locked="0"/>
    </xf>
    <xf numFmtId="0" fontId="17" fillId="0" borderId="11" xfId="0" applyFont="1" applyBorder="1" applyAlignment="1" applyProtection="1">
      <alignment horizontal="left" shrinkToFit="1"/>
      <protection locked="0"/>
    </xf>
    <xf numFmtId="0" fontId="16" fillId="0" borderId="0" xfId="0" applyFont="1" applyAlignment="1" applyProtection="1">
      <alignment horizontal="left" shrinkToFit="1"/>
      <protection locked="0"/>
    </xf>
    <xf numFmtId="0" fontId="17" fillId="0" borderId="0" xfId="0" applyFont="1" applyAlignment="1" applyProtection="1">
      <alignment horizontal="left" shrinkToFit="1"/>
      <protection locked="0"/>
    </xf>
    <xf numFmtId="0" fontId="33" fillId="0" borderId="114" xfId="0" applyFont="1" applyBorder="1" applyAlignment="1">
      <alignment horizontal="center" vertical="center" shrinkToFit="1"/>
    </xf>
    <xf numFmtId="0" fontId="33" fillId="0" borderId="0" xfId="0" applyFont="1" applyAlignment="1">
      <alignment horizontal="center" vertical="center" shrinkToFit="1"/>
    </xf>
    <xf numFmtId="0" fontId="33" fillId="0" borderId="115" xfId="0" applyFont="1" applyBorder="1" applyAlignment="1">
      <alignment horizontal="center" vertical="center" shrinkToFit="1"/>
    </xf>
    <xf numFmtId="0" fontId="33" fillId="0" borderId="114" xfId="0" applyFont="1" applyBorder="1" applyAlignment="1">
      <alignment horizontal="center" vertical="top"/>
    </xf>
    <xf numFmtId="0" fontId="33" fillId="0" borderId="0" xfId="0" applyFont="1" applyAlignment="1">
      <alignment horizontal="center" vertical="top"/>
    </xf>
    <xf numFmtId="0" fontId="33" fillId="0" borderId="115" xfId="0" applyFont="1" applyBorder="1" applyAlignment="1">
      <alignment horizontal="center" vertical="top"/>
    </xf>
    <xf numFmtId="0" fontId="2" fillId="0" borderId="111" xfId="0" applyFont="1" applyBorder="1" applyAlignment="1">
      <alignment horizontal="center"/>
    </xf>
    <xf numFmtId="0" fontId="2" fillId="0" borderId="112" xfId="0" applyFont="1" applyBorder="1" applyAlignment="1">
      <alignment horizontal="center"/>
    </xf>
    <xf numFmtId="0" fontId="2" fillId="0" borderId="113" xfId="0" applyFont="1" applyBorder="1" applyAlignment="1">
      <alignment horizontal="center"/>
    </xf>
    <xf numFmtId="0" fontId="16" fillId="0" borderId="112" xfId="0" applyFont="1" applyBorder="1" applyAlignment="1">
      <alignment horizontal="center"/>
    </xf>
    <xf numFmtId="0" fontId="16" fillId="0" borderId="113" xfId="0" applyFont="1" applyBorder="1" applyAlignment="1">
      <alignment horizontal="center"/>
    </xf>
    <xf numFmtId="0" fontId="2" fillId="0" borderId="0" xfId="0" applyFont="1" applyAlignment="1">
      <alignment horizontal="center" shrinkToFit="1"/>
    </xf>
    <xf numFmtId="0" fontId="17" fillId="0" borderId="0" xfId="0" applyFont="1" applyAlignment="1">
      <alignment horizontal="center" vertical="top" shrinkToFit="1"/>
    </xf>
    <xf numFmtId="0" fontId="33" fillId="0" borderId="0" xfId="0" applyFont="1" applyAlignment="1">
      <alignment horizontal="center"/>
    </xf>
    <xf numFmtId="0" fontId="76" fillId="0" borderId="0" xfId="0" applyFont="1" applyAlignment="1">
      <alignment horizontal="center" vertical="center"/>
    </xf>
    <xf numFmtId="0" fontId="48" fillId="0" borderId="0" xfId="0" applyFont="1" applyAlignment="1">
      <alignment horizontal="left" vertical="top" wrapText="1"/>
    </xf>
    <xf numFmtId="0" fontId="2" fillId="0" borderId="0" xfId="0" applyFont="1" applyAlignment="1" applyProtection="1">
      <alignment horizontal="center" vertical="center"/>
      <protection locked="0"/>
    </xf>
    <xf numFmtId="0" fontId="33" fillId="0" borderId="44" xfId="0" applyFont="1" applyBorder="1" applyAlignment="1" applyProtection="1">
      <alignment horizontal="center" vertical="center" shrinkToFit="1"/>
      <protection locked="0"/>
    </xf>
    <xf numFmtId="0" fontId="33" fillId="0" borderId="18" xfId="0" applyFont="1" applyBorder="1" applyAlignment="1" applyProtection="1">
      <alignment horizontal="center" vertical="center" shrinkToFit="1"/>
      <protection locked="0"/>
    </xf>
    <xf numFmtId="0" fontId="33" fillId="0" borderId="61" xfId="0" applyFont="1" applyBorder="1" applyAlignment="1" applyProtection="1">
      <alignment horizontal="center" vertical="center" shrinkToFit="1"/>
      <protection locked="0"/>
    </xf>
    <xf numFmtId="0" fontId="35" fillId="0" borderId="38" xfId="0" applyFont="1" applyBorder="1" applyAlignment="1" applyProtection="1">
      <alignment horizontal="left" vertical="top" wrapText="1"/>
      <protection locked="0"/>
    </xf>
    <xf numFmtId="0" fontId="35" fillId="0" borderId="14" xfId="0" applyFont="1" applyBorder="1" applyAlignment="1" applyProtection="1">
      <alignment horizontal="left" vertical="top" wrapText="1"/>
      <protection locked="0"/>
    </xf>
    <xf numFmtId="0" fontId="35" fillId="0" borderId="39" xfId="0" applyFont="1" applyBorder="1" applyAlignment="1" applyProtection="1">
      <alignment horizontal="left" vertical="top" wrapText="1"/>
      <protection locked="0"/>
    </xf>
    <xf numFmtId="0" fontId="35" fillId="0" borderId="7" xfId="0" applyFont="1" applyBorder="1" applyAlignment="1" applyProtection="1">
      <alignment horizontal="left" vertical="top" wrapText="1"/>
      <protection locked="0"/>
    </xf>
    <xf numFmtId="0" fontId="35" fillId="0" borderId="0" xfId="0" applyFont="1" applyAlignment="1" applyProtection="1">
      <alignment horizontal="left" vertical="top" wrapText="1"/>
      <protection locked="0"/>
    </xf>
    <xf numFmtId="0" fontId="35" fillId="0" borderId="8" xfId="0" applyFont="1" applyBorder="1" applyAlignment="1" applyProtection="1">
      <alignment horizontal="left" vertical="top" wrapText="1"/>
      <protection locked="0"/>
    </xf>
    <xf numFmtId="0" fontId="35" fillId="0" borderId="9" xfId="0" applyFont="1" applyBorder="1" applyAlignment="1" applyProtection="1">
      <alignment horizontal="left" vertical="top" wrapText="1"/>
      <protection locked="0"/>
    </xf>
    <xf numFmtId="0" fontId="35" fillId="0" borderId="5" xfId="0" applyFont="1" applyBorder="1" applyAlignment="1" applyProtection="1">
      <alignment horizontal="left" vertical="top" wrapText="1"/>
      <protection locked="0"/>
    </xf>
    <xf numFmtId="0" fontId="35" fillId="0" borderId="6" xfId="0" applyFont="1" applyBorder="1" applyAlignment="1" applyProtection="1">
      <alignment horizontal="left" vertical="top" wrapText="1"/>
      <protection locked="0"/>
    </xf>
    <xf numFmtId="0" fontId="35" fillId="0" borderId="38" xfId="0" applyFont="1" applyBorder="1" applyAlignment="1" applyProtection="1">
      <alignment horizontal="left" vertical="top" shrinkToFit="1"/>
      <protection locked="0"/>
    </xf>
    <xf numFmtId="0" fontId="35" fillId="0" borderId="14" xfId="0" applyFont="1" applyBorder="1" applyAlignment="1" applyProtection="1">
      <alignment horizontal="left" vertical="top" shrinkToFit="1"/>
      <protection locked="0"/>
    </xf>
    <xf numFmtId="0" fontId="35" fillId="0" borderId="39" xfId="0" applyFont="1" applyBorder="1" applyAlignment="1" applyProtection="1">
      <alignment horizontal="left" vertical="top" shrinkToFit="1"/>
      <protection locked="0"/>
    </xf>
    <xf numFmtId="0" fontId="35" fillId="0" borderId="7" xfId="0" applyFont="1" applyBorder="1" applyAlignment="1" applyProtection="1">
      <alignment horizontal="left" vertical="top" shrinkToFit="1"/>
      <protection locked="0"/>
    </xf>
    <xf numFmtId="0" fontId="35" fillId="0" borderId="0" xfId="0" applyFont="1" applyAlignment="1" applyProtection="1">
      <alignment horizontal="left" vertical="top" shrinkToFit="1"/>
      <protection locked="0"/>
    </xf>
    <xf numFmtId="0" fontId="35" fillId="0" borderId="8" xfId="0" applyFont="1" applyBorder="1" applyAlignment="1" applyProtection="1">
      <alignment horizontal="left" vertical="top" shrinkToFit="1"/>
      <protection locked="0"/>
    </xf>
    <xf numFmtId="0" fontId="35" fillId="0" borderId="9" xfId="0" applyFont="1" applyBorder="1" applyAlignment="1" applyProtection="1">
      <alignment horizontal="left" vertical="top" shrinkToFit="1"/>
      <protection locked="0"/>
    </xf>
    <xf numFmtId="0" fontId="35" fillId="0" borderId="5" xfId="0" applyFont="1" applyBorder="1" applyAlignment="1" applyProtection="1">
      <alignment horizontal="left" vertical="top" shrinkToFit="1"/>
      <protection locked="0"/>
    </xf>
    <xf numFmtId="0" fontId="35" fillId="0" borderId="6" xfId="0" applyFont="1" applyBorder="1" applyAlignment="1" applyProtection="1">
      <alignment horizontal="left" vertical="top" shrinkToFit="1"/>
      <protection locked="0"/>
    </xf>
    <xf numFmtId="0" fontId="8" fillId="0" borderId="0" xfId="0" applyFont="1" applyAlignment="1">
      <alignment horizontal="left" vertical="center"/>
    </xf>
    <xf numFmtId="0" fontId="17" fillId="0" borderId="0" xfId="0" applyFont="1" applyAlignment="1">
      <alignment horizontal="left" vertical="center"/>
    </xf>
    <xf numFmtId="0" fontId="84" fillId="0" borderId="18" xfId="0" applyFont="1" applyBorder="1" applyAlignment="1">
      <alignment horizontal="left" vertical="center" wrapText="1"/>
    </xf>
    <xf numFmtId="0" fontId="17" fillId="0" borderId="18" xfId="0" applyFont="1" applyBorder="1" applyAlignment="1">
      <alignment horizontal="left" vertical="center" wrapText="1"/>
    </xf>
    <xf numFmtId="0" fontId="11" fillId="0" borderId="0" xfId="0" applyFont="1" applyAlignment="1">
      <alignment horizontal="left" vertical="center" wrapText="1"/>
    </xf>
    <xf numFmtId="0" fontId="16" fillId="0" borderId="0" xfId="0" applyFont="1" applyAlignment="1">
      <alignment horizontal="center" wrapText="1"/>
    </xf>
    <xf numFmtId="0" fontId="73" fillId="0" borderId="17" xfId="0" applyFont="1" applyBorder="1" applyAlignment="1">
      <alignment horizontal="center" vertical="center" wrapText="1"/>
    </xf>
    <xf numFmtId="0" fontId="22" fillId="0" borderId="18" xfId="0" applyFont="1" applyBorder="1" applyAlignment="1">
      <alignment horizontal="center" vertical="center"/>
    </xf>
    <xf numFmtId="0" fontId="17" fillId="0" borderId="11"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35" xfId="0" applyFont="1" applyBorder="1" applyAlignment="1">
      <alignment horizontal="center" vertical="center" wrapText="1"/>
    </xf>
    <xf numFmtId="0" fontId="93" fillId="0" borderId="57" xfId="0" applyFont="1" applyBorder="1" applyAlignment="1">
      <alignment horizontal="left" vertical="center" wrapText="1"/>
    </xf>
    <xf numFmtId="0" fontId="40" fillId="0" borderId="59" xfId="0" applyFont="1" applyBorder="1" applyAlignment="1">
      <alignment horizontal="left" vertical="center" wrapText="1"/>
    </xf>
    <xf numFmtId="0" fontId="40" fillId="0" borderId="27" xfId="0" applyFont="1" applyBorder="1" applyAlignment="1">
      <alignment horizontal="left" vertical="center" wrapText="1"/>
    </xf>
    <xf numFmtId="0" fontId="40" fillId="0" borderId="29" xfId="0" applyFont="1" applyBorder="1" applyAlignment="1">
      <alignment horizontal="left" vertical="center" wrapText="1"/>
    </xf>
    <xf numFmtId="0" fontId="40" fillId="0" borderId="53" xfId="0" applyFont="1" applyBorder="1" applyAlignment="1">
      <alignment horizontal="left" vertical="center" wrapText="1"/>
    </xf>
    <xf numFmtId="0" fontId="40" fillId="0" borderId="49" xfId="0" applyFont="1" applyBorder="1" applyAlignment="1">
      <alignment horizontal="left" vertical="center" wrapText="1"/>
    </xf>
    <xf numFmtId="0" fontId="36" fillId="0" borderId="1" xfId="0" applyFont="1" applyBorder="1" applyAlignment="1" applyProtection="1">
      <alignment horizontal="center" vertical="center" wrapText="1"/>
      <protection locked="0"/>
    </xf>
    <xf numFmtId="0" fontId="36" fillId="0" borderId="11" xfId="0" applyFont="1" applyBorder="1" applyAlignment="1" applyProtection="1">
      <alignment horizontal="center" vertical="center" wrapText="1"/>
      <protection locked="0"/>
    </xf>
    <xf numFmtId="0" fontId="36" fillId="0" borderId="28" xfId="0" applyFont="1" applyBorder="1" applyAlignment="1" applyProtection="1">
      <alignment horizontal="center" vertical="center" wrapText="1"/>
      <protection locked="0"/>
    </xf>
    <xf numFmtId="0" fontId="36" fillId="0" borderId="44" xfId="0" applyFont="1" applyBorder="1" applyAlignment="1" applyProtection="1">
      <alignment horizontal="center" vertical="center" wrapText="1"/>
      <protection locked="0"/>
    </xf>
    <xf numFmtId="0" fontId="36" fillId="0" borderId="18" xfId="0" applyFont="1" applyBorder="1" applyAlignment="1" applyProtection="1">
      <alignment horizontal="center" vertical="center" wrapText="1"/>
      <protection locked="0"/>
    </xf>
    <xf numFmtId="0" fontId="36" fillId="0" borderId="61" xfId="0" applyFont="1" applyBorder="1" applyAlignment="1" applyProtection="1">
      <alignment horizontal="center" vertical="center" wrapText="1"/>
      <protection locked="0"/>
    </xf>
    <xf numFmtId="0" fontId="84" fillId="0" borderId="36"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4" xfId="0" applyFont="1" applyBorder="1" applyAlignment="1">
      <alignment horizontal="center" vertical="center" wrapText="1"/>
    </xf>
    <xf numFmtId="0" fontId="4" fillId="0" borderId="1" xfId="0" applyFont="1" applyBorder="1" applyAlignment="1">
      <alignment horizontal="center" shrinkToFit="1"/>
    </xf>
    <xf numFmtId="0" fontId="4" fillId="0" borderId="11" xfId="0" applyFont="1" applyBorder="1" applyAlignment="1">
      <alignment horizontal="center" shrinkToFit="1"/>
    </xf>
    <xf numFmtId="0" fontId="4" fillId="0" borderId="32" xfId="0" applyFont="1" applyBorder="1" applyAlignment="1">
      <alignment horizontal="center" shrinkToFit="1"/>
    </xf>
    <xf numFmtId="0" fontId="36" fillId="0" borderId="9" xfId="0" applyFont="1" applyBorder="1" applyAlignment="1">
      <alignment horizontal="center" vertical="top" shrinkToFit="1"/>
    </xf>
    <xf numFmtId="0" fontId="36" fillId="0" borderId="5" xfId="0" applyFont="1" applyBorder="1" applyAlignment="1">
      <alignment horizontal="center" vertical="top" shrinkToFit="1"/>
    </xf>
    <xf numFmtId="0" fontId="36" fillId="0" borderId="34" xfId="0" applyFont="1" applyBorder="1" applyAlignment="1">
      <alignment horizontal="center" vertical="top" shrinkToFit="1"/>
    </xf>
    <xf numFmtId="0" fontId="94" fillId="0" borderId="0" xfId="0" applyFont="1" applyAlignment="1">
      <alignment horizontal="center" vertical="center"/>
    </xf>
    <xf numFmtId="0" fontId="54" fillId="0" borderId="0" xfId="0" applyFont="1" applyAlignment="1">
      <alignment horizontal="center" vertical="center"/>
    </xf>
    <xf numFmtId="0" fontId="54" fillId="0" borderId="18" xfId="0" applyFont="1" applyBorder="1" applyAlignment="1">
      <alignment horizontal="center" vertical="center"/>
    </xf>
    <xf numFmtId="0" fontId="16" fillId="0" borderId="11" xfId="0" applyFont="1" applyBorder="1" applyAlignment="1">
      <alignment horizontal="center" vertical="center" wrapText="1"/>
    </xf>
    <xf numFmtId="0" fontId="16" fillId="0" borderId="3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2" fillId="0" borderId="1" xfId="0" applyFont="1" applyBorder="1" applyAlignment="1">
      <alignment horizontal="center" vertical="center" wrapText="1" shrinkToFit="1"/>
    </xf>
    <xf numFmtId="0" fontId="42" fillId="0" borderId="11" xfId="0" applyFont="1" applyBorder="1" applyAlignment="1">
      <alignment horizontal="center" vertical="center" wrapText="1" shrinkToFit="1"/>
    </xf>
    <xf numFmtId="0" fontId="42" fillId="0" borderId="28" xfId="0" applyFont="1" applyBorder="1" applyAlignment="1">
      <alignment horizontal="center" vertical="center" wrapText="1" shrinkToFit="1"/>
    </xf>
    <xf numFmtId="0" fontId="42" fillId="0" borderId="65" xfId="0" applyFont="1" applyBorder="1" applyAlignment="1">
      <alignment horizontal="center" vertical="center" wrapText="1"/>
    </xf>
    <xf numFmtId="0" fontId="42" fillId="0" borderId="49" xfId="0" applyFont="1" applyBorder="1" applyAlignment="1">
      <alignment horizontal="center" vertical="center" wrapText="1"/>
    </xf>
    <xf numFmtId="0" fontId="42" fillId="0" borderId="66" xfId="0" applyFont="1" applyBorder="1" applyAlignment="1">
      <alignment horizontal="center" vertical="center" wrapText="1"/>
    </xf>
    <xf numFmtId="0" fontId="84" fillId="0" borderId="27"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82"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50" xfId="0" applyFont="1" applyBorder="1" applyAlignment="1">
      <alignment horizontal="center" vertical="center" wrapText="1"/>
    </xf>
    <xf numFmtId="0" fontId="8" fillId="0" borderId="38" xfId="0" applyFont="1" applyBorder="1" applyAlignment="1">
      <alignment horizontal="center" vertical="center"/>
    </xf>
    <xf numFmtId="0" fontId="8" fillId="0" borderId="14" xfId="0" applyFont="1" applyBorder="1" applyAlignment="1">
      <alignment horizontal="center" vertical="center"/>
    </xf>
    <xf numFmtId="0" fontId="8" fillId="0" borderId="86" xfId="0" applyFont="1" applyBorder="1" applyAlignment="1">
      <alignment horizontal="center" vertical="center"/>
    </xf>
    <xf numFmtId="0" fontId="68" fillId="0" borderId="57" xfId="0" applyFont="1" applyBorder="1" applyAlignment="1">
      <alignment horizontal="center" vertical="center"/>
    </xf>
    <xf numFmtId="0" fontId="35" fillId="0" borderId="59" xfId="0" applyFont="1" applyBorder="1" applyAlignment="1">
      <alignment horizontal="center" vertical="center"/>
    </xf>
    <xf numFmtId="0" fontId="35" fillId="0" borderId="58" xfId="0" applyFont="1" applyBorder="1" applyAlignment="1">
      <alignment horizontal="center" vertical="center"/>
    </xf>
    <xf numFmtId="0" fontId="8" fillId="0" borderId="0" xfId="0" applyFont="1" applyAlignment="1">
      <alignment horizontal="left" wrapText="1"/>
    </xf>
    <xf numFmtId="0" fontId="40" fillId="0" borderId="0" xfId="0" applyFont="1" applyAlignment="1">
      <alignment horizontal="left" vertical="top" wrapText="1"/>
    </xf>
    <xf numFmtId="0" fontId="40" fillId="0" borderId="18" xfId="0" applyFont="1" applyBorder="1" applyAlignment="1">
      <alignment horizontal="left" vertical="top" wrapText="1"/>
    </xf>
    <xf numFmtId="0" fontId="8" fillId="0" borderId="83" xfId="0" applyFont="1" applyBorder="1" applyAlignment="1">
      <alignment horizontal="center" vertical="center"/>
    </xf>
    <xf numFmtId="0" fontId="8" fillId="0" borderId="59" xfId="0" applyFont="1" applyBorder="1" applyAlignment="1">
      <alignment horizontal="center" vertical="center"/>
    </xf>
    <xf numFmtId="0" fontId="8" fillId="0" borderId="64" xfId="0" applyFont="1" applyBorder="1" applyAlignment="1">
      <alignment horizontal="center" vertical="center"/>
    </xf>
    <xf numFmtId="0" fontId="42" fillId="0" borderId="47"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67"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62" xfId="0" applyFont="1" applyBorder="1" applyAlignment="1">
      <alignment horizontal="center" vertical="center" wrapText="1"/>
    </xf>
    <xf numFmtId="0" fontId="42" fillId="0" borderId="68" xfId="0" applyFont="1" applyBorder="1" applyAlignment="1">
      <alignment horizontal="center" vertical="center" wrapText="1"/>
    </xf>
    <xf numFmtId="0" fontId="42" fillId="0" borderId="13" xfId="0" applyFont="1" applyBorder="1" applyAlignment="1">
      <alignment horizontal="center" vertical="center" wrapText="1"/>
    </xf>
    <xf numFmtId="0" fontId="42" fillId="0" borderId="63" xfId="0" applyFont="1" applyBorder="1" applyAlignment="1">
      <alignment horizontal="center" vertical="center" wrapText="1"/>
    </xf>
    <xf numFmtId="0" fontId="42" fillId="0" borderId="6" xfId="0" applyFont="1" applyBorder="1" applyAlignment="1">
      <alignment horizontal="center" vertical="center" wrapText="1"/>
    </xf>
    <xf numFmtId="0" fontId="2" fillId="0" borderId="0" xfId="0" applyFont="1" applyAlignment="1">
      <alignment horizontal="center" vertical="top" wrapText="1"/>
    </xf>
    <xf numFmtId="0" fontId="21" fillId="0" borderId="5" xfId="0" applyFont="1" applyBorder="1" applyAlignment="1" applyProtection="1">
      <alignment horizontal="center" vertical="center"/>
      <protection locked="0"/>
    </xf>
    <xf numFmtId="0" fontId="70" fillId="0" borderId="5" xfId="0" applyFont="1" applyBorder="1" applyAlignment="1">
      <alignment horizontal="center" vertical="center" wrapText="1"/>
    </xf>
    <xf numFmtId="0" fontId="21" fillId="0" borderId="5" xfId="0" applyFont="1" applyBorder="1" applyAlignment="1">
      <alignment horizontal="center" vertical="center"/>
    </xf>
    <xf numFmtId="0" fontId="70" fillId="0" borderId="5" xfId="0" applyFont="1" applyBorder="1" applyAlignment="1">
      <alignment horizontal="left" vertical="center" wrapText="1"/>
    </xf>
    <xf numFmtId="0" fontId="21" fillId="0" borderId="5" xfId="0" applyFont="1" applyBorder="1" applyAlignment="1">
      <alignment horizontal="left" vertical="center"/>
    </xf>
    <xf numFmtId="0" fontId="33" fillId="0" borderId="0" xfId="0" applyFont="1" applyAlignment="1">
      <alignment horizontal="center" vertical="center" wrapText="1"/>
    </xf>
    <xf numFmtId="0" fontId="70"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33" fillId="0" borderId="0" xfId="0" applyFont="1" applyAlignment="1">
      <alignment horizontal="left" vertical="center" wrapText="1"/>
    </xf>
    <xf numFmtId="176" fontId="15" fillId="0" borderId="0" xfId="0" applyNumberFormat="1" applyFont="1" applyAlignment="1">
      <alignment horizontal="center" vertical="center"/>
    </xf>
    <xf numFmtId="0" fontId="73" fillId="0" borderId="125" xfId="0" applyFont="1" applyBorder="1" applyAlignment="1">
      <alignment horizontal="center" vertical="center" wrapText="1"/>
    </xf>
    <xf numFmtId="0" fontId="22" fillId="0" borderId="126" xfId="0" applyFont="1" applyBorder="1" applyAlignment="1">
      <alignment horizontal="center" vertical="center" wrapText="1"/>
    </xf>
    <xf numFmtId="0" fontId="22" fillId="0" borderId="127" xfId="0" applyFont="1" applyBorder="1" applyAlignment="1">
      <alignment horizontal="center" vertical="center" wrapText="1"/>
    </xf>
    <xf numFmtId="0" fontId="33" fillId="0" borderId="128" xfId="0" applyFont="1" applyBorder="1" applyAlignment="1" applyProtection="1">
      <alignment horizontal="center" vertical="center" shrinkToFit="1"/>
      <protection locked="0"/>
    </xf>
    <xf numFmtId="0" fontId="33" fillId="0" borderId="126" xfId="0" applyFont="1" applyBorder="1" applyAlignment="1" applyProtection="1">
      <alignment horizontal="center" vertical="center" shrinkToFit="1"/>
      <protection locked="0"/>
    </xf>
    <xf numFmtId="0" fontId="33" fillId="0" borderId="129" xfId="0" applyFont="1" applyBorder="1" applyAlignment="1" applyProtection="1">
      <alignment horizontal="center" vertical="center" shrinkToFit="1"/>
      <protection locked="0"/>
    </xf>
    <xf numFmtId="0" fontId="2" fillId="0" borderId="57" xfId="0" applyFont="1" applyBorder="1" applyAlignment="1">
      <alignment horizontal="center" vertical="center"/>
    </xf>
    <xf numFmtId="0" fontId="2" fillId="0" borderId="59" xfId="0" applyFont="1" applyBorder="1" applyAlignment="1">
      <alignment horizontal="center" vertical="center"/>
    </xf>
    <xf numFmtId="0" fontId="2" fillId="0" borderId="105" xfId="0" applyFont="1" applyBorder="1" applyAlignment="1" applyProtection="1">
      <alignment horizontal="center" vertical="center"/>
      <protection locked="0"/>
    </xf>
    <xf numFmtId="0" fontId="2" fillId="0" borderId="59" xfId="0" applyFont="1" applyBorder="1" applyAlignment="1" applyProtection="1">
      <alignment horizontal="center" vertical="center"/>
      <protection locked="0"/>
    </xf>
    <xf numFmtId="0" fontId="2" fillId="0" borderId="64" xfId="0" applyFont="1" applyBorder="1" applyAlignment="1" applyProtection="1">
      <alignment horizontal="center" vertical="center"/>
      <protection locked="0"/>
    </xf>
    <xf numFmtId="0" fontId="2" fillId="0" borderId="119" xfId="0" applyFont="1" applyBorder="1" applyAlignment="1">
      <alignment horizontal="center" vertical="center"/>
    </xf>
    <xf numFmtId="0" fontId="2" fillId="0" borderId="120" xfId="0" applyFont="1" applyBorder="1" applyAlignment="1">
      <alignment horizontal="center" vertical="center"/>
    </xf>
    <xf numFmtId="0" fontId="2" fillId="0" borderId="122" xfId="0" applyFont="1" applyBorder="1" applyAlignment="1">
      <alignment horizontal="center" vertical="center"/>
    </xf>
    <xf numFmtId="0" fontId="2" fillId="0" borderId="123" xfId="0" applyFont="1" applyBorder="1" applyAlignment="1">
      <alignment horizontal="center" vertical="center"/>
    </xf>
    <xf numFmtId="0" fontId="2" fillId="0" borderId="102" xfId="0" applyFont="1" applyBorder="1" applyAlignment="1">
      <alignment horizontal="center" vertical="center"/>
    </xf>
    <xf numFmtId="0" fontId="2" fillId="0" borderId="103" xfId="0" applyFont="1" applyBorder="1" applyAlignment="1">
      <alignment horizontal="center" vertical="center"/>
    </xf>
    <xf numFmtId="0" fontId="15" fillId="0" borderId="120" xfId="0" applyFont="1" applyBorder="1" applyAlignment="1" applyProtection="1">
      <alignment horizontal="center" vertical="center"/>
      <protection locked="0"/>
    </xf>
    <xf numFmtId="0" fontId="15" fillId="0" borderId="121" xfId="0" applyFont="1" applyBorder="1" applyAlignment="1" applyProtection="1">
      <alignment horizontal="center" vertical="center"/>
      <protection locked="0"/>
    </xf>
    <xf numFmtId="0" fontId="15" fillId="0" borderId="123" xfId="0" applyFont="1" applyBorder="1" applyAlignment="1" applyProtection="1">
      <alignment horizontal="center" vertical="center"/>
      <protection locked="0"/>
    </xf>
    <xf numFmtId="0" fontId="15" fillId="0" borderId="124" xfId="0" applyFont="1" applyBorder="1" applyAlignment="1" applyProtection="1">
      <alignment horizontal="center" vertical="center"/>
      <protection locked="0"/>
    </xf>
    <xf numFmtId="0" fontId="15" fillId="0" borderId="103" xfId="0" applyFont="1" applyBorder="1" applyAlignment="1" applyProtection="1">
      <alignment horizontal="center" vertical="center"/>
      <protection locked="0"/>
    </xf>
    <xf numFmtId="0" fontId="15" fillId="0" borderId="104" xfId="0" applyFont="1" applyBorder="1" applyAlignment="1" applyProtection="1">
      <alignment horizontal="center" vertical="center"/>
      <protection locked="0"/>
    </xf>
    <xf numFmtId="0" fontId="33" fillId="0" borderId="1" xfId="0" applyFont="1" applyBorder="1" applyAlignment="1" applyProtection="1">
      <alignment horizontal="center" vertical="center" shrinkToFit="1"/>
      <protection locked="0"/>
    </xf>
    <xf numFmtId="0" fontId="33" fillId="0" borderId="11" xfId="0" applyFont="1" applyBorder="1" applyAlignment="1" applyProtection="1">
      <alignment horizontal="center" vertical="center" shrinkToFit="1"/>
      <protection locked="0"/>
    </xf>
    <xf numFmtId="0" fontId="33" fillId="0" borderId="28" xfId="0" applyFont="1" applyBorder="1" applyAlignment="1" applyProtection="1">
      <alignment horizontal="center" vertical="center" shrinkToFit="1"/>
      <protection locked="0"/>
    </xf>
  </cellXfs>
  <cellStyles count="1">
    <cellStyle name="標準" xfId="0" builtinId="0"/>
  </cellStyles>
  <dxfs count="23">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7030A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theme="0"/>
      </font>
      <fill>
        <patternFill patternType="none">
          <bgColor auto="1"/>
        </patternFill>
      </fill>
    </dxf>
    <dxf>
      <font>
        <color theme="0"/>
      </font>
    </dxf>
  </dxfs>
  <tableStyles count="0" defaultTableStyle="TableStyleMedium9" defaultPivotStyle="PivotStyleLight16"/>
  <colors>
    <mruColors>
      <color rgb="FFFFFFFF"/>
      <color rgb="FFC0C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E$8" lockText="1" noThreeD="1"/>
</file>

<file path=xl/ctrlProps/ctrlProp10.xml><?xml version="1.0" encoding="utf-8"?>
<formControlPr xmlns="http://schemas.microsoft.com/office/spreadsheetml/2009/9/main" objectType="CheckBox" fmlaLink="$B$35" lockText="1" noThreeD="1"/>
</file>

<file path=xl/ctrlProps/ctrlProp11.xml><?xml version="1.0" encoding="utf-8"?>
<formControlPr xmlns="http://schemas.microsoft.com/office/spreadsheetml/2009/9/main" objectType="CheckBox" fmlaLink="$B$38" lockText="1" noThreeD="1"/>
</file>

<file path=xl/ctrlProps/ctrlProp12.xml><?xml version="1.0" encoding="utf-8"?>
<formControlPr xmlns="http://schemas.microsoft.com/office/spreadsheetml/2009/9/main" objectType="CheckBox" fmlaLink="$B$37" lockText="1" noThreeD="1"/>
</file>

<file path=xl/ctrlProps/ctrlProp13.xml><?xml version="1.0" encoding="utf-8"?>
<formControlPr xmlns="http://schemas.microsoft.com/office/spreadsheetml/2009/9/main" objectType="CheckBox" fmlaLink="$A$36" lockText="1" noThreeD="1"/>
</file>

<file path=xl/ctrlProps/ctrlProp14.xml><?xml version="1.0" encoding="utf-8"?>
<formControlPr xmlns="http://schemas.microsoft.com/office/spreadsheetml/2009/9/main" objectType="CheckBox" fmlaLink="$A$40" lockText="1" noThreeD="1"/>
</file>

<file path=xl/ctrlProps/ctrlProp15.xml><?xml version="1.0" encoding="utf-8"?>
<formControlPr xmlns="http://schemas.microsoft.com/office/spreadsheetml/2009/9/main" objectType="CheckBox" fmlaLink="$B$42" lockText="1" noThreeD="1"/>
</file>

<file path=xl/ctrlProps/ctrlProp16.xml><?xml version="1.0" encoding="utf-8"?>
<formControlPr xmlns="http://schemas.microsoft.com/office/spreadsheetml/2009/9/main" objectType="CheckBox" fmlaLink="$B$41" lockText="1" noThreeD="1"/>
</file>

<file path=xl/ctrlProps/ctrlProp17.xml><?xml version="1.0" encoding="utf-8"?>
<formControlPr xmlns="http://schemas.microsoft.com/office/spreadsheetml/2009/9/main" objectType="CheckBox" fmlaLink="$N$33" lockText="1" noThreeD="1"/>
</file>

<file path=xl/ctrlProps/ctrlProp18.xml><?xml version="1.0" encoding="utf-8"?>
<formControlPr xmlns="http://schemas.microsoft.com/office/spreadsheetml/2009/9/main" objectType="CheckBox" fmlaLink="$T$33" lockText="1" noThreeD="1"/>
</file>

<file path=xl/ctrlProps/ctrlProp19.xml><?xml version="1.0" encoding="utf-8"?>
<formControlPr xmlns="http://schemas.microsoft.com/office/spreadsheetml/2009/9/main" objectType="CheckBox" fmlaLink="$G$6" lockText="1" noThreeD="1"/>
</file>

<file path=xl/ctrlProps/ctrlProp2.xml><?xml version="1.0" encoding="utf-8"?>
<formControlPr xmlns="http://schemas.microsoft.com/office/spreadsheetml/2009/9/main" objectType="CheckBox" fmlaLink="$P$8" lockText="1" noThreeD="1"/>
</file>

<file path=xl/ctrlProps/ctrlProp20.xml><?xml version="1.0" encoding="utf-8"?>
<formControlPr xmlns="http://schemas.microsoft.com/office/spreadsheetml/2009/9/main" objectType="CheckBox" fmlaLink="$P$6"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N$39" lockText="1" noThreeD="1"/>
</file>

<file path=xl/ctrlProps/ctrlProp6.xml><?xml version="1.0" encoding="utf-8"?>
<formControlPr xmlns="http://schemas.microsoft.com/office/spreadsheetml/2009/9/main" objectType="CheckBox" fmlaLink="$T$39" lockText="1" noThreeD="1"/>
</file>

<file path=xl/ctrlProps/ctrlProp7.xml><?xml version="1.0" encoding="utf-8"?>
<formControlPr xmlns="http://schemas.microsoft.com/office/spreadsheetml/2009/9/main" objectType="CheckBox" fmlaLink="$A$31" lockText="1" noThreeD="1"/>
</file>

<file path=xl/ctrlProps/ctrlProp8.xml><?xml version="1.0" encoding="utf-8"?>
<formControlPr xmlns="http://schemas.microsoft.com/office/spreadsheetml/2009/9/main" objectType="CheckBox" fmlaLink="$B$34" lockText="1" noThreeD="1"/>
</file>

<file path=xl/ctrlProps/ctrlProp9.xml><?xml version="1.0" encoding="utf-8"?>
<formControlPr xmlns="http://schemas.microsoft.com/office/spreadsheetml/2009/9/main" objectType="CheckBox" fmlaLink="$B$32" lockText="1" noThreeD="1"/>
</file>

<file path=xl/drawings/drawing1.xml><?xml version="1.0" encoding="utf-8"?>
<xdr:wsDr xmlns:xdr="http://schemas.openxmlformats.org/drawingml/2006/spreadsheetDrawing" xmlns:a="http://schemas.openxmlformats.org/drawingml/2006/main">
  <xdr:twoCellAnchor>
    <xdr:from>
      <xdr:col>0</xdr:col>
      <xdr:colOff>0</xdr:colOff>
      <xdr:row>12</xdr:row>
      <xdr:rowOff>31748</xdr:rowOff>
    </xdr:from>
    <xdr:to>
      <xdr:col>3</xdr:col>
      <xdr:colOff>57150</xdr:colOff>
      <xdr:row>14</xdr:row>
      <xdr:rowOff>76200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2765423"/>
          <a:ext cx="1104900" cy="615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700"/>
            </a:lnSpc>
          </a:pP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氏名 </a:t>
          </a:r>
          <a:r>
            <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rPr>
            <a:t>(</a:t>
          </a: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ﾊﾟｽﾎﾟｰﾄの</a:t>
          </a:r>
          <a:endPar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700"/>
            </a:lnSpc>
          </a:pP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ｱﾙﾌｧﾍﾞｯﾄ表記</a:t>
          </a:r>
          <a:r>
            <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rPr>
            <a:t>)</a:t>
          </a:r>
          <a:br>
            <a:rPr kumimoji="1" lang="en-US" altLang="ja-JP" sz="800">
              <a:latin typeface="ＭＳ 明朝" panose="02020609040205080304" pitchFamily="17" charset="-128"/>
              <a:ea typeface="ＭＳ 明朝" panose="02020609040205080304" pitchFamily="17" charset="-128"/>
              <a:cs typeface="Times New Roman" panose="02020603050405020304" pitchFamily="18" charset="0"/>
            </a:rPr>
          </a:br>
          <a:r>
            <a:rPr kumimoji="1" lang="en-US" altLang="ja-JP" sz="800">
              <a:latin typeface="Times New Roman" panose="02020603050405020304" pitchFamily="18" charset="0"/>
              <a:cs typeface="Times New Roman" panose="02020603050405020304" pitchFamily="18" charset="0"/>
            </a:rPr>
            <a:t>Name</a:t>
          </a:r>
          <a:r>
            <a:rPr kumimoji="1" lang="ja-JP" altLang="en-US" sz="800" baseline="0">
              <a:latin typeface="Times New Roman" panose="02020603050405020304" pitchFamily="18" charset="0"/>
              <a:cs typeface="Times New Roman" panose="02020603050405020304" pitchFamily="18" charset="0"/>
            </a:rPr>
            <a:t> </a:t>
          </a:r>
          <a:r>
            <a:rPr kumimoji="1" lang="en-US" altLang="ja-JP" sz="800">
              <a:latin typeface="Times New Roman" panose="02020603050405020304" pitchFamily="18" charset="0"/>
              <a:cs typeface="Times New Roman" panose="02020603050405020304" pitchFamily="18" charset="0"/>
            </a:rPr>
            <a:t>(alphabetic notation as in the passport) </a:t>
          </a:r>
          <a:endParaRPr kumimoji="1" lang="ja-JP" altLang="en-US" sz="800">
            <a:latin typeface="Times New Roman" panose="02020603050405020304" pitchFamily="18" charset="0"/>
            <a:cs typeface="Times New Roman" panose="02020603050405020304" pitchFamily="18" charset="0"/>
          </a:endParaRPr>
        </a:p>
      </xdr:txBody>
    </xdr:sp>
    <xdr:clientData/>
  </xdr:twoCellAnchor>
  <xdr:twoCellAnchor>
    <xdr:from>
      <xdr:col>21</xdr:col>
      <xdr:colOff>23812</xdr:colOff>
      <xdr:row>13</xdr:row>
      <xdr:rowOff>380998</xdr:rowOff>
    </xdr:from>
    <xdr:to>
      <xdr:col>25</xdr:col>
      <xdr:colOff>34925</xdr:colOff>
      <xdr:row>18</xdr:row>
      <xdr:rowOff>190499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119812" y="3133723"/>
          <a:ext cx="1220788" cy="1676401"/>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90">
              <a:latin typeface="Times New Roman" panose="02020603050405020304" pitchFamily="18" charset="0"/>
              <a:cs typeface="Times New Roman" panose="02020603050405020304" pitchFamily="18" charset="0"/>
            </a:rPr>
            <a:t>1. 4cm×3cm</a:t>
          </a:r>
        </a:p>
        <a:p>
          <a:r>
            <a:rPr kumimoji="1" lang="en-US" altLang="ja-JP" sz="590"/>
            <a:t>2. </a:t>
          </a:r>
          <a:r>
            <a:rPr kumimoji="1" lang="ja-JP" altLang="en-US" sz="590">
              <a:latin typeface="ＭＳ 明朝" panose="02020609040205080304" pitchFamily="17" charset="-128"/>
              <a:ea typeface="ＭＳ 明朝" panose="02020609040205080304" pitchFamily="17" charset="-128"/>
            </a:rPr>
            <a:t>上半身、無帽、背景なし、</a:t>
          </a:r>
          <a:endParaRPr kumimoji="1" lang="en-US" altLang="ja-JP" sz="590">
            <a:latin typeface="ＭＳ 明朝" panose="02020609040205080304" pitchFamily="17" charset="-128"/>
            <a:ea typeface="ＭＳ 明朝" panose="02020609040205080304" pitchFamily="17" charset="-128"/>
          </a:endParaRPr>
        </a:p>
        <a:p>
          <a:r>
            <a:rPr kumimoji="1" lang="en-US" altLang="ja-JP" sz="590">
              <a:latin typeface="ＭＳ 明朝" panose="02020609040205080304" pitchFamily="17" charset="-128"/>
              <a:ea typeface="ＭＳ 明朝" panose="02020609040205080304" pitchFamily="17" charset="-128"/>
            </a:rPr>
            <a:t>  </a:t>
          </a:r>
          <a:r>
            <a:rPr kumimoji="1" lang="ja-JP" altLang="en-US" sz="590">
              <a:latin typeface="ＭＳ 明朝" panose="02020609040205080304" pitchFamily="17" charset="-128"/>
              <a:ea typeface="ＭＳ 明朝" panose="02020609040205080304" pitchFamily="17" charset="-128"/>
            </a:rPr>
            <a:t>正面向き</a:t>
          </a:r>
        </a:p>
        <a:p>
          <a:r>
            <a:rPr kumimoji="1" lang="ja-JP" altLang="en-US" sz="590"/>
            <a:t>    </a:t>
          </a:r>
          <a:r>
            <a:rPr kumimoji="1" lang="en-US" altLang="ja-JP" sz="590">
              <a:latin typeface="Times New Roman" panose="02020603050405020304" pitchFamily="18" charset="0"/>
              <a:cs typeface="Times New Roman" panose="02020603050405020304" pitchFamily="18" charset="0"/>
            </a:rPr>
            <a:t>Upper body, no hat, no</a:t>
          </a:r>
          <a:br>
            <a:rPr kumimoji="1" lang="en-US" altLang="ja-JP" sz="590">
              <a:latin typeface="Times New Roman" panose="02020603050405020304" pitchFamily="18" charset="0"/>
              <a:cs typeface="Times New Roman" panose="02020603050405020304" pitchFamily="18" charset="0"/>
            </a:rPr>
          </a:br>
          <a:r>
            <a:rPr kumimoji="1" lang="en-US" altLang="ja-JP" sz="590">
              <a:latin typeface="Times New Roman" panose="02020603050405020304" pitchFamily="18" charset="0"/>
              <a:cs typeface="Times New Roman" panose="02020603050405020304" pitchFamily="18" charset="0"/>
            </a:rPr>
            <a:t>    background, looking straight</a:t>
          </a:r>
        </a:p>
        <a:p>
          <a:r>
            <a:rPr kumimoji="1" lang="en-US" altLang="ja-JP" sz="590">
              <a:latin typeface="ＭＳ 明朝" panose="02020609040205080304" pitchFamily="17" charset="-128"/>
              <a:ea typeface="ＭＳ 明朝" panose="02020609040205080304" pitchFamily="17" charset="-128"/>
            </a:rPr>
            <a:t>3.</a:t>
          </a:r>
          <a:r>
            <a:rPr kumimoji="1" lang="ja-JP" altLang="en-US" sz="590">
              <a:latin typeface="ＭＳ 明朝" panose="02020609040205080304" pitchFamily="17" charset="-128"/>
              <a:ea typeface="ＭＳ 明朝" panose="02020609040205080304" pitchFamily="17" charset="-128"/>
            </a:rPr>
            <a:t>眼鏡の有無、髪形等試験</a:t>
          </a:r>
          <a:endParaRPr kumimoji="1" lang="en-US" altLang="ja-JP" sz="590">
            <a:latin typeface="ＭＳ 明朝" panose="02020609040205080304" pitchFamily="17" charset="-128"/>
            <a:ea typeface="ＭＳ 明朝" panose="02020609040205080304" pitchFamily="17" charset="-128"/>
          </a:endParaRPr>
        </a:p>
        <a:p>
          <a:r>
            <a:rPr kumimoji="1" lang="ja-JP" altLang="en-US" sz="590">
              <a:latin typeface="ＭＳ 明朝" panose="02020609040205080304" pitchFamily="17" charset="-128"/>
              <a:ea typeface="ＭＳ 明朝" panose="02020609040205080304" pitchFamily="17" charset="-128"/>
            </a:rPr>
            <a:t>　場で不審をいだかれる</a:t>
          </a:r>
          <a:endParaRPr kumimoji="1" lang="en-US" altLang="ja-JP" sz="590">
            <a:latin typeface="ＭＳ 明朝" panose="02020609040205080304" pitchFamily="17" charset="-128"/>
            <a:ea typeface="ＭＳ 明朝" panose="02020609040205080304" pitchFamily="17" charset="-128"/>
          </a:endParaRPr>
        </a:p>
        <a:p>
          <a:r>
            <a:rPr kumimoji="1" lang="ja-JP" altLang="en-US" sz="590">
              <a:latin typeface="ＭＳ 明朝" panose="02020609040205080304" pitchFamily="17" charset="-128"/>
              <a:ea typeface="ＭＳ 明朝" panose="02020609040205080304" pitchFamily="17" charset="-128"/>
            </a:rPr>
            <a:t>　ような写真を用いては</a:t>
          </a:r>
          <a:endParaRPr kumimoji="1" lang="en-US" altLang="ja-JP" sz="590">
            <a:latin typeface="ＭＳ 明朝" panose="02020609040205080304" pitchFamily="17" charset="-128"/>
            <a:ea typeface="ＭＳ 明朝" panose="02020609040205080304" pitchFamily="17" charset="-128"/>
          </a:endParaRPr>
        </a:p>
        <a:p>
          <a:r>
            <a:rPr kumimoji="1" lang="ja-JP" altLang="en-US" sz="590">
              <a:latin typeface="ＭＳ 明朝" panose="02020609040205080304" pitchFamily="17" charset="-128"/>
              <a:ea typeface="ＭＳ 明朝" panose="02020609040205080304" pitchFamily="17" charset="-128"/>
            </a:rPr>
            <a:t>　いけない　</a:t>
          </a:r>
        </a:p>
        <a:p>
          <a:r>
            <a:rPr kumimoji="1" lang="ja-JP" altLang="en-US" sz="590">
              <a:latin typeface="Times New Roman" panose="02020603050405020304" pitchFamily="18" charset="0"/>
              <a:cs typeface="Times New Roman" panose="02020603050405020304" pitchFamily="18" charset="0"/>
            </a:rPr>
            <a:t>    </a:t>
          </a:r>
          <a:r>
            <a:rPr kumimoji="1" lang="en-US" altLang="ja-JP" sz="590">
              <a:latin typeface="Times New Roman" panose="02020603050405020304" pitchFamily="18" charset="0"/>
              <a:cs typeface="Times New Roman" panose="02020603050405020304" pitchFamily="18" charset="0"/>
            </a:rPr>
            <a:t>Use photo that will not cast</a:t>
          </a:r>
        </a:p>
        <a:p>
          <a:r>
            <a:rPr kumimoji="1" lang="en-US" altLang="ja-JP" sz="590">
              <a:latin typeface="Times New Roman" panose="02020603050405020304" pitchFamily="18" charset="0"/>
              <a:cs typeface="Times New Roman" panose="02020603050405020304" pitchFamily="18" charset="0"/>
            </a:rPr>
            <a:t>    any doubt on examiner (for</a:t>
          </a:r>
        </a:p>
        <a:p>
          <a:r>
            <a:rPr kumimoji="1" lang="en-US" altLang="ja-JP" sz="590">
              <a:latin typeface="Times New Roman" panose="02020603050405020304" pitchFamily="18" charset="0"/>
              <a:cs typeface="Times New Roman" panose="02020603050405020304" pitchFamily="18" charset="0"/>
            </a:rPr>
            <a:t>    example wear eye glasses</a:t>
          </a:r>
        </a:p>
        <a:p>
          <a:r>
            <a:rPr kumimoji="1" lang="en-US" altLang="ja-JP" sz="590">
              <a:latin typeface="Times New Roman" panose="02020603050405020304" pitchFamily="18" charset="0"/>
              <a:cs typeface="Times New Roman" panose="02020603050405020304" pitchFamily="18" charset="0"/>
            </a:rPr>
            <a:t>    if you do.)</a:t>
          </a:r>
        </a:p>
        <a:p>
          <a:r>
            <a:rPr kumimoji="1" lang="en-US" altLang="ja-JP" sz="590"/>
            <a:t>4</a:t>
          </a:r>
          <a:r>
            <a:rPr kumimoji="1" lang="en-US" altLang="ja-JP" sz="590">
              <a:latin typeface="ＭＳ 明朝" panose="02020609040205080304" pitchFamily="17" charset="-128"/>
              <a:ea typeface="ＭＳ 明朝" panose="02020609040205080304" pitchFamily="17" charset="-128"/>
            </a:rPr>
            <a:t>.</a:t>
          </a:r>
          <a:r>
            <a:rPr kumimoji="1" lang="ja-JP" altLang="en-US" sz="590">
              <a:latin typeface="ＭＳ 明朝" panose="02020609040205080304" pitchFamily="17" charset="-128"/>
              <a:ea typeface="ＭＳ 明朝" panose="02020609040205080304" pitchFamily="17" charset="-128"/>
            </a:rPr>
            <a:t>全面のりづけのこと</a:t>
          </a:r>
        </a:p>
        <a:p>
          <a:r>
            <a:rPr kumimoji="1" lang="ja-JP" altLang="en-US" sz="590"/>
            <a:t>    </a:t>
          </a:r>
          <a:r>
            <a:rPr kumimoji="1" lang="en-US" altLang="ja-JP" sz="590">
              <a:latin typeface="Times New Roman" panose="02020603050405020304" pitchFamily="18" charset="0"/>
              <a:cs typeface="Times New Roman" panose="02020603050405020304" pitchFamily="18" charset="0"/>
            </a:rPr>
            <a:t>Firmly glue the photo here.</a:t>
          </a:r>
          <a:r>
            <a:rPr kumimoji="1" lang="ja-JP" altLang="en-US" sz="590">
              <a:latin typeface="Times New Roman" panose="02020603050405020304" pitchFamily="18" charset="0"/>
              <a:cs typeface="Times New Roman" panose="02020603050405020304" pitchFamily="18" charset="0"/>
            </a:rPr>
            <a:t>　</a:t>
          </a:r>
          <a:endParaRPr kumimoji="1" lang="en-US" altLang="ja-JP" sz="590">
            <a:latin typeface="Times New Roman" panose="02020603050405020304" pitchFamily="18" charset="0"/>
            <a:cs typeface="Times New Roman" panose="02020603050405020304" pitchFamily="18" charset="0"/>
          </a:endParaRPr>
        </a:p>
      </xdr:txBody>
    </xdr:sp>
    <xdr:clientData/>
  </xdr:twoCellAnchor>
  <xdr:twoCellAnchor>
    <xdr:from>
      <xdr:col>20</xdr:col>
      <xdr:colOff>114300</xdr:colOff>
      <xdr:row>13</xdr:row>
      <xdr:rowOff>352426</xdr:rowOff>
    </xdr:from>
    <xdr:to>
      <xdr:col>25</xdr:col>
      <xdr:colOff>0</xdr:colOff>
      <xdr:row>18</xdr:row>
      <xdr:rowOff>142875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076950" y="3105151"/>
          <a:ext cx="1228725" cy="1657349"/>
        </a:xfrm>
        <a:prstGeom prst="rect">
          <a:avLst/>
        </a:prstGeom>
        <a:noFill/>
        <a:ln w="1270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7</xdr:row>
          <xdr:rowOff>19050</xdr:rowOff>
        </xdr:from>
        <xdr:to>
          <xdr:col>5</xdr:col>
          <xdr:colOff>19050</xdr:colOff>
          <xdr:row>8</xdr:row>
          <xdr:rowOff>152400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1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438150</xdr:colOff>
          <xdr:row>7</xdr:row>
          <xdr:rowOff>19050</xdr:rowOff>
        </xdr:from>
        <xdr:to>
          <xdr:col>16</xdr:col>
          <xdr:colOff>76200</xdr:colOff>
          <xdr:row>8</xdr:row>
          <xdr:rowOff>152400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1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11</xdr:row>
          <xdr:rowOff>28575</xdr:rowOff>
        </xdr:from>
        <xdr:to>
          <xdr:col>22</xdr:col>
          <xdr:colOff>9525</xdr:colOff>
          <xdr:row>11</xdr:row>
          <xdr:rowOff>352425</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1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11</xdr:row>
          <xdr:rowOff>38100</xdr:rowOff>
        </xdr:from>
        <xdr:to>
          <xdr:col>24</xdr:col>
          <xdr:colOff>47625</xdr:colOff>
          <xdr:row>11</xdr:row>
          <xdr:rowOff>361950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1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37</xdr:row>
          <xdr:rowOff>190500</xdr:rowOff>
        </xdr:from>
        <xdr:to>
          <xdr:col>14</xdr:col>
          <xdr:colOff>66675</xdr:colOff>
          <xdr:row>39</xdr:row>
          <xdr:rowOff>28575</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1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37</xdr:row>
          <xdr:rowOff>190500</xdr:rowOff>
        </xdr:from>
        <xdr:to>
          <xdr:col>20</xdr:col>
          <xdr:colOff>47625</xdr:colOff>
          <xdr:row>39</xdr:row>
          <xdr:rowOff>28575</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1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314325</xdr:rowOff>
        </xdr:from>
        <xdr:to>
          <xdr:col>0</xdr:col>
          <xdr:colOff>342900</xdr:colOff>
          <xdr:row>31</xdr:row>
          <xdr:rowOff>114300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1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32</xdr:row>
          <xdr:rowOff>247650</xdr:rowOff>
        </xdr:from>
        <xdr:to>
          <xdr:col>2</xdr:col>
          <xdr:colOff>19050</xdr:colOff>
          <xdr:row>34</xdr:row>
          <xdr:rowOff>38100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1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247650</xdr:rowOff>
        </xdr:from>
        <xdr:to>
          <xdr:col>2</xdr:col>
          <xdr:colOff>19050</xdr:colOff>
          <xdr:row>32</xdr:row>
          <xdr:rowOff>9525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33</xdr:row>
          <xdr:rowOff>247650</xdr:rowOff>
        </xdr:from>
        <xdr:to>
          <xdr:col>2</xdr:col>
          <xdr:colOff>19050</xdr:colOff>
          <xdr:row>35</xdr:row>
          <xdr:rowOff>19050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1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228600</xdr:rowOff>
        </xdr:from>
        <xdr:to>
          <xdr:col>2</xdr:col>
          <xdr:colOff>9525</xdr:colOff>
          <xdr:row>38</xdr:row>
          <xdr:rowOff>47625</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1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257175</xdr:rowOff>
        </xdr:from>
        <xdr:to>
          <xdr:col>2</xdr:col>
          <xdr:colOff>9525</xdr:colOff>
          <xdr:row>37</xdr:row>
          <xdr:rowOff>19050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1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34</xdr:row>
          <xdr:rowOff>180975</xdr:rowOff>
        </xdr:from>
        <xdr:to>
          <xdr:col>0</xdr:col>
          <xdr:colOff>342900</xdr:colOff>
          <xdr:row>36</xdr:row>
          <xdr:rowOff>85725</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1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38</xdr:row>
          <xdr:rowOff>161925</xdr:rowOff>
        </xdr:from>
        <xdr:to>
          <xdr:col>0</xdr:col>
          <xdr:colOff>361950</xdr:colOff>
          <xdr:row>40</xdr:row>
          <xdr:rowOff>85725</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1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40</xdr:row>
          <xdr:rowOff>247650</xdr:rowOff>
        </xdr:from>
        <xdr:to>
          <xdr:col>2</xdr:col>
          <xdr:colOff>19050</xdr:colOff>
          <xdr:row>42</xdr:row>
          <xdr:rowOff>19050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1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39</xdr:row>
          <xdr:rowOff>266700</xdr:rowOff>
        </xdr:from>
        <xdr:to>
          <xdr:col>2</xdr:col>
          <xdr:colOff>19050</xdr:colOff>
          <xdr:row>41</xdr:row>
          <xdr:rowOff>28575</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1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31</xdr:row>
          <xdr:rowOff>238125</xdr:rowOff>
        </xdr:from>
        <xdr:to>
          <xdr:col>14</xdr:col>
          <xdr:colOff>66675</xdr:colOff>
          <xdr:row>33</xdr:row>
          <xdr:rowOff>28575</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1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31</xdr:row>
          <xdr:rowOff>238125</xdr:rowOff>
        </xdr:from>
        <xdr:to>
          <xdr:col>20</xdr:col>
          <xdr:colOff>47625</xdr:colOff>
          <xdr:row>33</xdr:row>
          <xdr:rowOff>28575</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1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xdr:row>
          <xdr:rowOff>19050</xdr:rowOff>
        </xdr:from>
        <xdr:to>
          <xdr:col>7</xdr:col>
          <xdr:colOff>66675</xdr:colOff>
          <xdr:row>6</xdr:row>
          <xdr:rowOff>171450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1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438150</xdr:colOff>
          <xdr:row>5</xdr:row>
          <xdr:rowOff>19050</xdr:rowOff>
        </xdr:from>
        <xdr:to>
          <xdr:col>16</xdr:col>
          <xdr:colOff>76200</xdr:colOff>
          <xdr:row>6</xdr:row>
          <xdr:rowOff>152400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1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20</xdr:col>
      <xdr:colOff>57150</xdr:colOff>
      <xdr:row>18</xdr:row>
      <xdr:rowOff>180974</xdr:rowOff>
    </xdr:from>
    <xdr:to>
      <xdr:col>23</xdr:col>
      <xdr:colOff>438150</xdr:colOff>
      <xdr:row>23</xdr:row>
      <xdr:rowOff>180974</xdr:rowOff>
    </xdr:to>
    <xdr:grpSp>
      <xdr:nvGrpSpPr>
        <xdr:cNvPr id="8249" name="Group 7">
          <a:extLst>
            <a:ext uri="{FF2B5EF4-FFF2-40B4-BE49-F238E27FC236}">
              <a16:creationId xmlns:a16="http://schemas.microsoft.com/office/drawing/2014/main" id="{00000000-0008-0000-0200-000039200000}"/>
            </a:ext>
          </a:extLst>
        </xdr:cNvPr>
        <xdr:cNvGrpSpPr>
          <a:grpSpLocks/>
        </xdr:cNvGrpSpPr>
      </xdr:nvGrpSpPr>
      <xdr:grpSpPr bwMode="auto">
        <a:xfrm>
          <a:off x="5895975" y="5591174"/>
          <a:ext cx="1123950" cy="981075"/>
          <a:chOff x="778" y="420"/>
          <a:chExt cx="83" cy="76"/>
        </a:xfrm>
      </xdr:grpSpPr>
      <xdr:sp macro="" textlink="">
        <xdr:nvSpPr>
          <xdr:cNvPr id="14" name="Rectangle 8">
            <a:extLst>
              <a:ext uri="{FF2B5EF4-FFF2-40B4-BE49-F238E27FC236}">
                <a16:creationId xmlns:a16="http://schemas.microsoft.com/office/drawing/2014/main" id="{00000000-0008-0000-0200-00000E000000}"/>
              </a:ext>
            </a:extLst>
          </xdr:cNvPr>
          <xdr:cNvSpPr>
            <a:spLocks noChangeArrowheads="1"/>
          </xdr:cNvSpPr>
        </xdr:nvSpPr>
        <xdr:spPr bwMode="auto">
          <a:xfrm>
            <a:off x="778" y="420"/>
            <a:ext cx="83" cy="76"/>
          </a:xfrm>
          <a:prstGeom prst="rect">
            <a:avLst/>
          </a:prstGeom>
          <a:solidFill>
            <a:srgbClr val="FFFFFF"/>
          </a:solidFill>
          <a:ln w="6350">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受付印 </a:t>
            </a:r>
            <a:r>
              <a:rPr lang="en-US" altLang="ja-JP" sz="1000" b="0" i="0" strike="noStrike">
                <a:solidFill>
                  <a:srgbClr val="000000"/>
                </a:solidFill>
                <a:latin typeface="Times New Roman" panose="02020603050405020304" pitchFamily="18" charset="0"/>
                <a:ea typeface="HGPｺﾞｼｯｸM"/>
                <a:cs typeface="Times New Roman" panose="02020603050405020304" pitchFamily="18" charset="0"/>
              </a:rPr>
              <a:t>Received</a:t>
            </a:r>
            <a:r>
              <a:rPr lang="ja-JP" altLang="en-US" sz="1000" b="0" i="0" strike="noStrike">
                <a:solidFill>
                  <a:srgbClr val="000000"/>
                </a:solidFill>
                <a:latin typeface="+mn-lt"/>
                <a:ea typeface="HGPｺﾞｼｯｸM"/>
              </a:rPr>
              <a:t>　</a:t>
            </a:r>
            <a:r>
              <a:rPr lang="ja-JP" altLang="en-US" sz="1000" b="0" i="0" strike="noStrike">
                <a:solidFill>
                  <a:srgbClr val="000000"/>
                </a:solidFill>
                <a:latin typeface="HGPｺﾞｼｯｸM"/>
                <a:ea typeface="HGPｺﾞｼｯｸM"/>
              </a:rPr>
              <a:t>　</a:t>
            </a:r>
          </a:p>
        </xdr:txBody>
      </xdr:sp>
      <xdr:sp macro="" textlink="">
        <xdr:nvSpPr>
          <xdr:cNvPr id="8251" name="Line 9">
            <a:extLst>
              <a:ext uri="{FF2B5EF4-FFF2-40B4-BE49-F238E27FC236}">
                <a16:creationId xmlns:a16="http://schemas.microsoft.com/office/drawing/2014/main" id="{00000000-0008-0000-0200-00003B200000}"/>
              </a:ext>
            </a:extLst>
          </xdr:cNvPr>
          <xdr:cNvSpPr>
            <a:spLocks noChangeShapeType="1"/>
          </xdr:cNvSpPr>
        </xdr:nvSpPr>
        <xdr:spPr bwMode="auto">
          <a:xfrm>
            <a:off x="778" y="435"/>
            <a:ext cx="8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180976</xdr:colOff>
      <xdr:row>42</xdr:row>
      <xdr:rowOff>38100</xdr:rowOff>
    </xdr:from>
    <xdr:to>
      <xdr:col>23</xdr:col>
      <xdr:colOff>685800</xdr:colOff>
      <xdr:row>42</xdr:row>
      <xdr:rowOff>38100</xdr:rowOff>
    </xdr:to>
    <xdr:sp macro="" textlink="">
      <xdr:nvSpPr>
        <xdr:cNvPr id="7" name="Line 5">
          <a:extLst>
            <a:ext uri="{FF2B5EF4-FFF2-40B4-BE49-F238E27FC236}">
              <a16:creationId xmlns:a16="http://schemas.microsoft.com/office/drawing/2014/main" id="{00000000-0008-0000-0200-000007000000}"/>
            </a:ext>
          </a:extLst>
        </xdr:cNvPr>
        <xdr:cNvSpPr>
          <a:spLocks noChangeShapeType="1"/>
        </xdr:cNvSpPr>
      </xdr:nvSpPr>
      <xdr:spPr bwMode="auto">
        <a:xfrm>
          <a:off x="3943351" y="10601325"/>
          <a:ext cx="3324224"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257175</xdr:colOff>
      <xdr:row>30</xdr:row>
      <xdr:rowOff>171450</xdr:rowOff>
    </xdr:from>
    <xdr:to>
      <xdr:col>21</xdr:col>
      <xdr:colOff>171450</xdr:colOff>
      <xdr:row>39</xdr:row>
      <xdr:rowOff>95250</xdr:rowOff>
    </xdr:to>
    <xdr:sp macro="" textlink="">
      <xdr:nvSpPr>
        <xdr:cNvPr id="8" name="Text Box 2">
          <a:extLst>
            <a:ext uri="{FF2B5EF4-FFF2-40B4-BE49-F238E27FC236}">
              <a16:creationId xmlns:a16="http://schemas.microsoft.com/office/drawing/2014/main" id="{00000000-0008-0000-0200-000008000000}"/>
            </a:ext>
          </a:extLst>
        </xdr:cNvPr>
        <xdr:cNvSpPr txBox="1">
          <a:spLocks noChangeArrowheads="1"/>
        </xdr:cNvSpPr>
      </xdr:nvSpPr>
      <xdr:spPr bwMode="auto">
        <a:xfrm>
          <a:off x="5076825" y="8486775"/>
          <a:ext cx="1162050" cy="1600200"/>
        </a:xfrm>
        <a:prstGeom prst="rect">
          <a:avLst/>
        </a:prstGeom>
        <a:solidFill>
          <a:srgbClr val="FFFFFF"/>
        </a:solidFill>
        <a:ln w="28575" cmpd="dbl">
          <a:solidFill>
            <a:srgbClr val="000000"/>
          </a:solidFill>
          <a:miter lim="800000"/>
          <a:headEnd/>
          <a:tailEnd/>
        </a:ln>
      </xdr:spPr>
    </xdr:sp>
    <xdr:clientData/>
  </xdr:twoCellAnchor>
  <xdr:twoCellAnchor>
    <xdr:from>
      <xdr:col>16</xdr:col>
      <xdr:colOff>187325</xdr:colOff>
      <xdr:row>33</xdr:row>
      <xdr:rowOff>161925</xdr:rowOff>
    </xdr:from>
    <xdr:to>
      <xdr:col>21</xdr:col>
      <xdr:colOff>247650</xdr:colOff>
      <xdr:row>35</xdr:row>
      <xdr:rowOff>114300</xdr:rowOff>
    </xdr:to>
    <xdr:sp macro="" textlink="">
      <xdr:nvSpPr>
        <xdr:cNvPr id="9" name="Text Box 3">
          <a:extLst>
            <a:ext uri="{FF2B5EF4-FFF2-40B4-BE49-F238E27FC236}">
              <a16:creationId xmlns:a16="http://schemas.microsoft.com/office/drawing/2014/main" id="{00000000-0008-0000-0200-000009000000}"/>
            </a:ext>
          </a:extLst>
        </xdr:cNvPr>
        <xdr:cNvSpPr txBox="1">
          <a:spLocks noChangeArrowheads="1"/>
        </xdr:cNvSpPr>
      </xdr:nvSpPr>
      <xdr:spPr bwMode="auto">
        <a:xfrm>
          <a:off x="5149850" y="8982075"/>
          <a:ext cx="1308100" cy="333375"/>
        </a:xfrm>
        <a:prstGeom prst="rect">
          <a:avLst/>
        </a:prstGeom>
        <a:noFill/>
        <a:ln w="9525">
          <a:noFill/>
          <a:miter lim="800000"/>
          <a:headEnd/>
          <a:tailEnd/>
        </a:ln>
      </xdr:spPr>
      <xdr:txBody>
        <a:bodyPr vertOverflow="clip" wrap="square" lIns="27432" tIns="18288" rIns="0" bIns="0" anchor="t" upright="1"/>
        <a:lstStyle/>
        <a:p>
          <a:pPr algn="ctr" rtl="1">
            <a:defRPr sz="1000"/>
          </a:pPr>
          <a:r>
            <a:rPr lang="ja-JP" altLang="en-US" sz="900" b="1" i="0" strike="noStrike">
              <a:solidFill>
                <a:srgbClr val="000000"/>
              </a:solidFill>
              <a:latin typeface="ＭＳ Ｐ明朝" panose="02020600040205080304" pitchFamily="18" charset="-128"/>
              <a:ea typeface="ＭＳ Ｐ明朝" panose="02020600040205080304" pitchFamily="18" charset="-128"/>
            </a:rPr>
            <a:t>写真貼付欄</a:t>
          </a:r>
          <a:endParaRPr lang="en-US" altLang="ja-JP" sz="900" b="1"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endParaRPr>
        </a:p>
        <a:p>
          <a:pPr algn="ctr" rtl="1">
            <a:defRPr sz="1000"/>
          </a:pPr>
          <a:r>
            <a:rPr lang="en-US" altLang="ja-JP" sz="900" b="1" i="0" strike="noStrike">
              <a:solidFill>
                <a:srgbClr val="000000"/>
              </a:solidFill>
              <a:latin typeface="Times New Roman" panose="02020603050405020304" pitchFamily="18" charset="0"/>
              <a:cs typeface="Times New Roman" panose="02020603050405020304" pitchFamily="18" charset="0"/>
            </a:rPr>
            <a:t>Glue photo here</a:t>
          </a:r>
        </a:p>
      </xdr:txBody>
    </xdr:sp>
    <xdr:clientData/>
  </xdr:twoCellAnchor>
  <xdr:twoCellAnchor>
    <xdr:from>
      <xdr:col>13</xdr:col>
      <xdr:colOff>123824</xdr:colOff>
      <xdr:row>9</xdr:row>
      <xdr:rowOff>266700</xdr:rowOff>
    </xdr:from>
    <xdr:to>
      <xdr:col>13</xdr:col>
      <xdr:colOff>231823</xdr:colOff>
      <xdr:row>9</xdr:row>
      <xdr:rowOff>361950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3886199" y="2695575"/>
          <a:ext cx="107999" cy="952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123824</xdr:colOff>
      <xdr:row>9</xdr:row>
      <xdr:rowOff>266700</xdr:rowOff>
    </xdr:from>
    <xdr:to>
      <xdr:col>8</xdr:col>
      <xdr:colOff>231823</xdr:colOff>
      <xdr:row>9</xdr:row>
      <xdr:rowOff>361950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2362199" y="2695575"/>
          <a:ext cx="107999" cy="952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133348</xdr:colOff>
      <xdr:row>4</xdr:row>
      <xdr:rowOff>133350</xdr:rowOff>
    </xdr:from>
    <xdr:to>
      <xdr:col>8</xdr:col>
      <xdr:colOff>241348</xdr:colOff>
      <xdr:row>4</xdr:row>
      <xdr:rowOff>241350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2371723" y="12287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123823</xdr:colOff>
      <xdr:row>4</xdr:row>
      <xdr:rowOff>142875</xdr:rowOff>
    </xdr:from>
    <xdr:to>
      <xdr:col>15</xdr:col>
      <xdr:colOff>231823</xdr:colOff>
      <xdr:row>4</xdr:row>
      <xdr:rowOff>250875</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4581523" y="12382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66675</xdr:colOff>
      <xdr:row>16</xdr:row>
      <xdr:rowOff>114300</xdr:rowOff>
    </xdr:from>
    <xdr:to>
      <xdr:col>6</xdr:col>
      <xdr:colOff>174675</xdr:colOff>
      <xdr:row>16</xdr:row>
      <xdr:rowOff>222300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743075" y="47053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66675</xdr:colOff>
      <xdr:row>17</xdr:row>
      <xdr:rowOff>104775</xdr:rowOff>
    </xdr:from>
    <xdr:to>
      <xdr:col>6</xdr:col>
      <xdr:colOff>174675</xdr:colOff>
      <xdr:row>17</xdr:row>
      <xdr:rowOff>212775</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1743075" y="50101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209549</xdr:colOff>
      <xdr:row>40</xdr:row>
      <xdr:rowOff>47625</xdr:rowOff>
    </xdr:from>
    <xdr:to>
      <xdr:col>15</xdr:col>
      <xdr:colOff>38099</xdr:colOff>
      <xdr:row>42</xdr:row>
      <xdr:rowOff>142875</xdr:rowOff>
    </xdr:to>
    <xdr:sp macro="" textlink="">
      <xdr:nvSpPr>
        <xdr:cNvPr id="18" name="Text Box 4">
          <a:extLst>
            <a:ext uri="{FF2B5EF4-FFF2-40B4-BE49-F238E27FC236}">
              <a16:creationId xmlns:a16="http://schemas.microsoft.com/office/drawing/2014/main" id="{00000000-0008-0000-0200-000012000000}"/>
            </a:ext>
          </a:extLst>
        </xdr:cNvPr>
        <xdr:cNvSpPr txBox="1">
          <a:spLocks noChangeArrowheads="1"/>
        </xdr:cNvSpPr>
      </xdr:nvSpPr>
      <xdr:spPr bwMode="auto">
        <a:xfrm>
          <a:off x="3971924" y="10210800"/>
          <a:ext cx="523875" cy="5143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氏名</a:t>
          </a:r>
          <a:r>
            <a:rPr lang="en-US" altLang="ja-JP" sz="1100" b="0" i="0" strike="noStrike">
              <a:solidFill>
                <a:srgbClr val="000000"/>
              </a:solidFill>
              <a:latin typeface="Times New Roman" panose="02020603050405020304" pitchFamily="18" charset="0"/>
              <a:ea typeface="ＭＳ Ｐゴシック"/>
              <a:cs typeface="Times New Roman" panose="02020603050405020304" pitchFamily="18" charset="0"/>
            </a:rPr>
            <a:t>Name</a:t>
          </a:r>
          <a:endParaRPr lang="ja-JP" altLang="en-US" sz="1100" b="0" i="0" strike="noStrike">
            <a:solidFill>
              <a:srgbClr val="000000"/>
            </a:solidFill>
            <a:latin typeface="Times New Roman" panose="02020603050405020304" pitchFamily="18" charset="0"/>
            <a:ea typeface="ＭＳ Ｐゴシック"/>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168088</xdr:colOff>
      <xdr:row>9</xdr:row>
      <xdr:rowOff>11206</xdr:rowOff>
    </xdr:from>
    <xdr:to>
      <xdr:col>12</xdr:col>
      <xdr:colOff>168088</xdr:colOff>
      <xdr:row>20</xdr:row>
      <xdr:rowOff>22412</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68088" y="2459131"/>
          <a:ext cx="3219450" cy="231625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270060</xdr:colOff>
      <xdr:row>9</xdr:row>
      <xdr:rowOff>285750</xdr:rowOff>
    </xdr:from>
    <xdr:to>
      <xdr:col>3</xdr:col>
      <xdr:colOff>180415</xdr:colOff>
      <xdr:row>11</xdr:row>
      <xdr:rowOff>112058</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70060" y="3076575"/>
          <a:ext cx="739030" cy="474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baseline="0">
            <a:latin typeface="+mn-lt"/>
          </a:endParaRPr>
        </a:p>
        <a:p>
          <a:r>
            <a:rPr kumimoji="1" lang="en-US" altLang="ja-JP" sz="900">
              <a:latin typeface="+mn-lt"/>
            </a:rPr>
            <a:t>Address</a:t>
          </a:r>
          <a:endParaRPr kumimoji="1" lang="ja-JP" altLang="en-US" sz="900">
            <a:latin typeface="+mn-lt"/>
          </a:endParaRPr>
        </a:p>
      </xdr:txBody>
    </xdr:sp>
    <xdr:clientData/>
  </xdr:twoCellAnchor>
  <xdr:twoCellAnchor>
    <xdr:from>
      <xdr:col>1</xdr:col>
      <xdr:colOff>16248</xdr:colOff>
      <xdr:row>13</xdr:row>
      <xdr:rowOff>190499</xdr:rowOff>
    </xdr:from>
    <xdr:to>
      <xdr:col>4</xdr:col>
      <xdr:colOff>35299</xdr:colOff>
      <xdr:row>16</xdr:row>
      <xdr:rowOff>168087</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92473" y="4010024"/>
          <a:ext cx="1019176" cy="5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a:p>
          <a:r>
            <a:rPr kumimoji="1" lang="en-US" altLang="ja-JP" sz="900">
              <a:latin typeface="+mn-lt"/>
            </a:rPr>
            <a:t>Name</a:t>
          </a:r>
          <a:r>
            <a:rPr kumimoji="1" lang="ja-JP" altLang="en-US" sz="900">
              <a:latin typeface="+mn-lt"/>
            </a:rPr>
            <a:t>   </a:t>
          </a:r>
          <a:r>
            <a:rPr kumimoji="1" lang="en-US" altLang="ja-JP" sz="900">
              <a:latin typeface="+mn-lt"/>
            </a:rPr>
            <a:t>Mr./Ms.</a:t>
          </a:r>
          <a:endParaRPr kumimoji="1" lang="ja-JP" altLang="en-US" sz="900">
            <a:latin typeface="+mn-lt"/>
          </a:endParaRPr>
        </a:p>
      </xdr:txBody>
    </xdr:sp>
    <xdr:clientData/>
  </xdr:twoCellAnchor>
  <xdr:twoCellAnchor>
    <xdr:from>
      <xdr:col>1</xdr:col>
      <xdr:colOff>16248</xdr:colOff>
      <xdr:row>17</xdr:row>
      <xdr:rowOff>12886</xdr:rowOff>
    </xdr:from>
    <xdr:to>
      <xdr:col>5</xdr:col>
      <xdr:colOff>19050</xdr:colOff>
      <xdr:row>19</xdr:row>
      <xdr:rowOff>123264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92473" y="4594411"/>
          <a:ext cx="1164852" cy="491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a:t>
          </a:r>
          <a:r>
            <a:rPr kumimoji="1" lang="ja-JP" altLang="ja-JP" sz="900">
              <a:solidFill>
                <a:schemeClr val="dk1"/>
              </a:solidFill>
              <a:effectLst/>
              <a:latin typeface="+mn-lt"/>
              <a:ea typeface="+mn-ea"/>
              <a:cs typeface="+mn-cs"/>
            </a:rPr>
            <a:t>　＊</a:t>
          </a:r>
          <a:r>
            <a:rPr kumimoji="1" lang="en-US" altLang="ja-JP" sz="900">
              <a:latin typeface="+mn-lt"/>
            </a:rPr>
            <a:t>Examinee No.</a:t>
          </a:r>
          <a:endParaRPr kumimoji="1" lang="ja-JP" altLang="en-US" sz="900">
            <a:latin typeface="+mn-lt"/>
          </a:endParaRPr>
        </a:p>
      </xdr:txBody>
    </xdr:sp>
    <xdr:clientData/>
  </xdr:twoCellAnchor>
  <xdr:twoCellAnchor>
    <xdr:from>
      <xdr:col>13</xdr:col>
      <xdr:colOff>153521</xdr:colOff>
      <xdr:row>9</xdr:row>
      <xdr:rowOff>0</xdr:rowOff>
    </xdr:from>
    <xdr:to>
      <xdr:col>24</xdr:col>
      <xdr:colOff>131110</xdr:colOff>
      <xdr:row>20</xdr:row>
      <xdr:rowOff>11205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3620621" y="2447925"/>
          <a:ext cx="3197039" cy="231625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9</xdr:row>
      <xdr:rowOff>295275</xdr:rowOff>
    </xdr:from>
    <xdr:to>
      <xdr:col>16</xdr:col>
      <xdr:colOff>358588</xdr:colOff>
      <xdr:row>11</xdr:row>
      <xdr:rowOff>100852</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3838575" y="3086100"/>
          <a:ext cx="911038" cy="453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a:latin typeface="+mn-lt"/>
          </a:endParaRPr>
        </a:p>
        <a:p>
          <a:r>
            <a:rPr kumimoji="1" lang="en-US" altLang="ja-JP" sz="900">
              <a:latin typeface="+mn-lt"/>
            </a:rPr>
            <a:t>Address</a:t>
          </a:r>
          <a:endParaRPr kumimoji="1" lang="ja-JP" altLang="en-US" sz="900">
            <a:latin typeface="+mn-lt"/>
          </a:endParaRPr>
        </a:p>
      </xdr:txBody>
    </xdr:sp>
    <xdr:clientData/>
  </xdr:twoCellAnchor>
  <xdr:twoCellAnchor>
    <xdr:from>
      <xdr:col>14</xdr:col>
      <xdr:colOff>0</xdr:colOff>
      <xdr:row>14</xdr:row>
      <xdr:rowOff>0</xdr:rowOff>
    </xdr:from>
    <xdr:to>
      <xdr:col>17</xdr:col>
      <xdr:colOff>100854</xdr:colOff>
      <xdr:row>16</xdr:row>
      <xdr:rowOff>168088</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3838575" y="3667125"/>
          <a:ext cx="1024779" cy="5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a:p>
          <a:r>
            <a:rPr kumimoji="1" lang="en-US" altLang="ja-JP" sz="900">
              <a:latin typeface="+mn-lt"/>
            </a:rPr>
            <a:t>Name</a:t>
          </a:r>
          <a:r>
            <a:rPr kumimoji="1" lang="ja-JP" altLang="en-US" sz="900">
              <a:latin typeface="+mn-lt"/>
            </a:rPr>
            <a:t>   </a:t>
          </a:r>
          <a:r>
            <a:rPr kumimoji="1" lang="en-US" altLang="ja-JP" sz="900">
              <a:latin typeface="+mn-lt"/>
            </a:rPr>
            <a:t>Mr./Ms.</a:t>
          </a:r>
          <a:endParaRPr kumimoji="1" lang="ja-JP" altLang="en-US" sz="900">
            <a:latin typeface="+mn-lt"/>
          </a:endParaRPr>
        </a:p>
      </xdr:txBody>
    </xdr:sp>
    <xdr:clientData/>
  </xdr:twoCellAnchor>
  <xdr:twoCellAnchor>
    <xdr:from>
      <xdr:col>14</xdr:col>
      <xdr:colOff>0</xdr:colOff>
      <xdr:row>17</xdr:row>
      <xdr:rowOff>12887</xdr:rowOff>
    </xdr:from>
    <xdr:to>
      <xdr:col>17</xdr:col>
      <xdr:colOff>85725</xdr:colOff>
      <xdr:row>19</xdr:row>
      <xdr:rowOff>123265</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3838575" y="4594412"/>
          <a:ext cx="1009650" cy="491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　＊</a:t>
          </a:r>
          <a:r>
            <a:rPr kumimoji="1" lang="en-US" altLang="ja-JP" sz="900">
              <a:latin typeface="+mn-lt"/>
            </a:rPr>
            <a:t>Examinee No.</a:t>
          </a:r>
          <a:endParaRPr kumimoji="1" lang="ja-JP" altLang="en-US" sz="900">
            <a:latin typeface="+mn-l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nrika-file-sv\&#20837;&#35430;\&#20837;&#35430;&#20849;&#26377;\01_&#20837;&#35430;\02_&#22823;&#23398;&#38498;\&#9632;&#22823;&#23398;&#38498;&#20837;&#35430;\&#22823;&#23398;&#38498;&#65288;H35,%20R5,%202023&#20837;&#35430;&#65289;\01%202023&#24180;&#12288;&#22806;&#22269;&#20154;&#36984;&#25244;&#22799;&#26399;\&#9312;&#21215;&#38598;&#35201;&#38917;\2022%20Master's%20Program_Application_Form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37;&#35430;&#20849;&#26377;/01_&#20837;&#35430;/02_&#22823;&#23398;&#38498;/&#9632;&#22823;&#23398;&#38498;&#20837;&#35430;/&#22823;&#23398;&#38498;&#65288;H33,%20R3,%202021&#20837;&#35430;&#65289;/01%202021&#24180;&#12288;&#22806;&#22269;&#20154;&#36984;&#25244;&#22799;&#26399;/&#9312;&#21215;&#38598;&#35201;&#38917;/&#21407;&#31295;/&#9312;&#21069;&#26399;/2021Master's%20Program_Application_For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試験開始時間"/>
      <sheetName val="Form1"/>
      <sheetName val="Form 2, 3"/>
      <sheetName val="Form4"/>
      <sheetName val="Form5"/>
      <sheetName val="Form6"/>
    </sheetNames>
    <sheetDataSet>
      <sheetData sheetId="0">
        <row r="2">
          <cell r="A2">
            <v>1</v>
          </cell>
          <cell r="B2">
            <v>1</v>
          </cell>
          <cell r="C2" t="str">
            <v>4月</v>
          </cell>
          <cell r="F2" t="str">
            <v>■</v>
          </cell>
        </row>
        <row r="3">
          <cell r="A3">
            <v>2</v>
          </cell>
          <cell r="B3">
            <v>2</v>
          </cell>
          <cell r="C3" t="str">
            <v>10月</v>
          </cell>
          <cell r="F3" t="str">
            <v>□</v>
          </cell>
        </row>
        <row r="4">
          <cell r="A4">
            <v>3</v>
          </cell>
          <cell r="B4">
            <v>3</v>
          </cell>
        </row>
        <row r="5">
          <cell r="A5">
            <v>4</v>
          </cell>
          <cell r="B5">
            <v>4</v>
          </cell>
        </row>
        <row r="6">
          <cell r="A6">
            <v>5</v>
          </cell>
          <cell r="B6">
            <v>5</v>
          </cell>
        </row>
        <row r="7">
          <cell r="A7">
            <v>6</v>
          </cell>
          <cell r="B7">
            <v>6</v>
          </cell>
        </row>
        <row r="8">
          <cell r="A8">
            <v>7</v>
          </cell>
          <cell r="B8">
            <v>7</v>
          </cell>
        </row>
        <row r="9">
          <cell r="A9">
            <v>8</v>
          </cell>
          <cell r="B9">
            <v>8</v>
          </cell>
        </row>
        <row r="10">
          <cell r="A10">
            <v>9</v>
          </cell>
          <cell r="B10">
            <v>9</v>
          </cell>
        </row>
        <row r="11">
          <cell r="A11">
            <v>10</v>
          </cell>
          <cell r="B11">
            <v>10</v>
          </cell>
        </row>
        <row r="12">
          <cell r="A12">
            <v>11</v>
          </cell>
          <cell r="B12">
            <v>11</v>
          </cell>
        </row>
        <row r="13">
          <cell r="A13">
            <v>12</v>
          </cell>
          <cell r="B13">
            <v>12</v>
          </cell>
        </row>
        <row r="14">
          <cell r="B14">
            <v>13</v>
          </cell>
        </row>
        <row r="15">
          <cell r="B15">
            <v>14</v>
          </cell>
        </row>
        <row r="16">
          <cell r="B16">
            <v>15</v>
          </cell>
        </row>
        <row r="17">
          <cell r="B17">
            <v>16</v>
          </cell>
        </row>
        <row r="18">
          <cell r="B18">
            <v>17</v>
          </cell>
        </row>
        <row r="19">
          <cell r="B19">
            <v>18</v>
          </cell>
        </row>
        <row r="20">
          <cell r="B20">
            <v>19</v>
          </cell>
        </row>
        <row r="21">
          <cell r="B21">
            <v>20</v>
          </cell>
        </row>
        <row r="22">
          <cell r="B22">
            <v>21</v>
          </cell>
        </row>
        <row r="23">
          <cell r="B23">
            <v>22</v>
          </cell>
        </row>
        <row r="24">
          <cell r="B24">
            <v>23</v>
          </cell>
        </row>
        <row r="25">
          <cell r="B25">
            <v>24</v>
          </cell>
        </row>
        <row r="26">
          <cell r="B26">
            <v>25</v>
          </cell>
        </row>
        <row r="27">
          <cell r="B27">
            <v>26</v>
          </cell>
        </row>
        <row r="28">
          <cell r="B28">
            <v>27</v>
          </cell>
        </row>
        <row r="29">
          <cell r="B29">
            <v>28</v>
          </cell>
        </row>
        <row r="30">
          <cell r="B30">
            <v>29</v>
          </cell>
        </row>
        <row r="31">
          <cell r="B31">
            <v>30</v>
          </cell>
        </row>
        <row r="32">
          <cell r="B32">
            <v>31</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択肢"/>
      <sheetName val="試験開始時間"/>
      <sheetName val="Form1"/>
      <sheetName val="Form2,3"/>
      <sheetName val="Form4"/>
      <sheetName val="Form5"/>
      <sheetName val="Form6"/>
    </sheetNames>
    <sheetDataSet>
      <sheetData sheetId="0">
        <row r="2">
          <cell r="A2">
            <v>1</v>
          </cell>
          <cell r="B2">
            <v>1</v>
          </cell>
          <cell r="C2" t="str">
            <v>■</v>
          </cell>
          <cell r="D2" t="str">
            <v>■</v>
          </cell>
          <cell r="E2" t="str">
            <v>■</v>
          </cell>
        </row>
        <row r="3">
          <cell r="A3">
            <v>2</v>
          </cell>
          <cell r="B3">
            <v>2</v>
          </cell>
          <cell r="C3" t="str">
            <v>□</v>
          </cell>
          <cell r="D3" t="str">
            <v>□</v>
          </cell>
          <cell r="E3" t="str">
            <v>□</v>
          </cell>
        </row>
        <row r="4">
          <cell r="A4">
            <v>3</v>
          </cell>
          <cell r="B4">
            <v>3</v>
          </cell>
        </row>
        <row r="5">
          <cell r="A5">
            <v>4</v>
          </cell>
          <cell r="B5">
            <v>4</v>
          </cell>
        </row>
        <row r="6">
          <cell r="A6">
            <v>5</v>
          </cell>
          <cell r="B6">
            <v>5</v>
          </cell>
        </row>
        <row r="7">
          <cell r="A7">
            <v>6</v>
          </cell>
          <cell r="B7">
            <v>6</v>
          </cell>
        </row>
        <row r="8">
          <cell r="A8">
            <v>7</v>
          </cell>
          <cell r="B8">
            <v>7</v>
          </cell>
        </row>
        <row r="9">
          <cell r="A9">
            <v>8</v>
          </cell>
          <cell r="B9">
            <v>8</v>
          </cell>
        </row>
        <row r="10">
          <cell r="A10">
            <v>9</v>
          </cell>
          <cell r="B10">
            <v>9</v>
          </cell>
        </row>
        <row r="11">
          <cell r="A11">
            <v>10</v>
          </cell>
          <cell r="B11">
            <v>10</v>
          </cell>
        </row>
        <row r="12">
          <cell r="A12">
            <v>11</v>
          </cell>
          <cell r="B12">
            <v>11</v>
          </cell>
        </row>
        <row r="13">
          <cell r="A13">
            <v>12</v>
          </cell>
          <cell r="B13">
            <v>12</v>
          </cell>
        </row>
        <row r="14">
          <cell r="B14">
            <v>13</v>
          </cell>
        </row>
        <row r="15">
          <cell r="B15">
            <v>14</v>
          </cell>
        </row>
        <row r="16">
          <cell r="B16">
            <v>15</v>
          </cell>
        </row>
        <row r="17">
          <cell r="B17">
            <v>16</v>
          </cell>
        </row>
        <row r="18">
          <cell r="B18">
            <v>17</v>
          </cell>
        </row>
        <row r="19">
          <cell r="B19">
            <v>18</v>
          </cell>
        </row>
        <row r="20">
          <cell r="B20">
            <v>19</v>
          </cell>
        </row>
        <row r="21">
          <cell r="B21">
            <v>20</v>
          </cell>
        </row>
        <row r="22">
          <cell r="B22">
            <v>21</v>
          </cell>
        </row>
        <row r="23">
          <cell r="B23">
            <v>22</v>
          </cell>
        </row>
        <row r="24">
          <cell r="B24">
            <v>23</v>
          </cell>
        </row>
        <row r="25">
          <cell r="B25">
            <v>24</v>
          </cell>
        </row>
        <row r="26">
          <cell r="B26">
            <v>25</v>
          </cell>
        </row>
        <row r="27">
          <cell r="B27">
            <v>26</v>
          </cell>
        </row>
        <row r="28">
          <cell r="B28">
            <v>27</v>
          </cell>
        </row>
        <row r="29">
          <cell r="B29">
            <v>28</v>
          </cell>
        </row>
        <row r="30">
          <cell r="B30">
            <v>29</v>
          </cell>
        </row>
        <row r="31">
          <cell r="B31">
            <v>30</v>
          </cell>
        </row>
        <row r="32">
          <cell r="B32">
            <v>31</v>
          </cell>
        </row>
      </sheetData>
      <sheetData sheetId="1" refreshError="1"/>
      <sheetData sheetId="2"/>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4">
      <a:majorFont>
        <a:latin typeface="Times New Roman"/>
        <a:ea typeface="ＭＳ Ｐ明朝"/>
        <a:cs typeface=""/>
      </a:majorFont>
      <a:minorFont>
        <a:latin typeface="Times New Roman"/>
        <a:ea typeface="ＭＳ Ｐ明朝"/>
        <a:cs typeface=""/>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A0965-76A4-4252-8007-D453DAAB8C86}">
  <sheetPr codeName="Sheet2"/>
  <dimension ref="A1:D9"/>
  <sheetViews>
    <sheetView workbookViewId="0">
      <selection activeCell="B13" sqref="B13"/>
    </sheetView>
  </sheetViews>
  <sheetFormatPr defaultRowHeight="13.5"/>
  <cols>
    <col min="1" max="1" width="52.875" customWidth="1"/>
  </cols>
  <sheetData>
    <row r="1" spans="1:4">
      <c r="A1" s="11"/>
      <c r="B1" s="235" t="s">
        <v>71</v>
      </c>
      <c r="C1" s="235"/>
      <c r="D1" s="235"/>
    </row>
    <row r="2" spans="1:4" ht="40.5">
      <c r="A2" s="11"/>
      <c r="B2" s="12" t="s">
        <v>72</v>
      </c>
      <c r="C2" s="12" t="s">
        <v>73</v>
      </c>
      <c r="D2" s="13" t="s">
        <v>74</v>
      </c>
    </row>
    <row r="3" spans="1:4">
      <c r="A3" s="14" t="s">
        <v>75</v>
      </c>
      <c r="B3" s="15" t="s">
        <v>76</v>
      </c>
      <c r="C3" s="16">
        <v>0.5625</v>
      </c>
      <c r="D3" s="16">
        <f>C3-IF(B3="面接","0:20","0:30")</f>
        <v>0.54861111111111116</v>
      </c>
    </row>
    <row r="4" spans="1:4">
      <c r="A4" s="14" t="s">
        <v>77</v>
      </c>
      <c r="B4" s="17" t="s">
        <v>76</v>
      </c>
      <c r="C4" s="16">
        <v>0.5625</v>
      </c>
      <c r="D4" s="16">
        <f t="shared" ref="D4:D9" si="0">C4-IF(B4="面接","0:20","0:30")</f>
        <v>0.54861111111111116</v>
      </c>
    </row>
    <row r="5" spans="1:4">
      <c r="A5" s="14" t="s">
        <v>78</v>
      </c>
      <c r="B5" s="17" t="s">
        <v>76</v>
      </c>
      <c r="C5" s="16">
        <v>0.625</v>
      </c>
      <c r="D5" s="16">
        <f t="shared" si="0"/>
        <v>0.61111111111111116</v>
      </c>
    </row>
    <row r="6" spans="1:4">
      <c r="A6" s="14" t="s">
        <v>79</v>
      </c>
      <c r="B6" s="17" t="s">
        <v>76</v>
      </c>
      <c r="C6" s="16">
        <v>0.5625</v>
      </c>
      <c r="D6" s="16">
        <f t="shared" si="0"/>
        <v>0.54861111111111116</v>
      </c>
    </row>
    <row r="7" spans="1:4">
      <c r="A7" s="14" t="s">
        <v>80</v>
      </c>
      <c r="B7" s="17" t="s">
        <v>76</v>
      </c>
      <c r="C7" s="16">
        <v>0.5625</v>
      </c>
      <c r="D7" s="16">
        <f t="shared" si="0"/>
        <v>0.54861111111111116</v>
      </c>
    </row>
    <row r="8" spans="1:4">
      <c r="A8" s="14" t="s">
        <v>81</v>
      </c>
      <c r="B8" s="17" t="s">
        <v>76</v>
      </c>
      <c r="C8" s="16">
        <v>0.5625</v>
      </c>
      <c r="D8" s="16">
        <f t="shared" si="0"/>
        <v>0.54861111111111116</v>
      </c>
    </row>
    <row r="9" spans="1:4">
      <c r="A9" s="14" t="s">
        <v>82</v>
      </c>
      <c r="B9" s="17" t="s">
        <v>76</v>
      </c>
      <c r="C9" s="16">
        <v>0.5625</v>
      </c>
      <c r="D9" s="16">
        <f t="shared" si="0"/>
        <v>0.54861111111111116</v>
      </c>
    </row>
  </sheetData>
  <mergeCells count="1">
    <mergeCell ref="B1:D1"/>
  </mergeCells>
  <phoneticPr fontId="1"/>
  <conditionalFormatting sqref="A6">
    <cfRule type="expression" dxfId="22" priority="1">
      <formula>$H$7="■"</formula>
    </cfRule>
  </conditionalFormatting>
  <conditionalFormatting sqref="A4:B4 B5:B9">
    <cfRule type="expression" dxfId="21" priority="2">
      <formula>$H$7="■"</formula>
    </cfRule>
  </conditionalFormatting>
  <dataValidations count="1">
    <dataValidation type="list" allowBlank="1" showInputMessage="1" showErrorMessage="1" sqref="B3:B9" xr:uid="{07C67075-C4A2-4477-AA0B-EA6C66360242}">
      <formula1>"筆記,面接"</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H96"/>
  <sheetViews>
    <sheetView showGridLines="0" view="pageBreakPreview" zoomScale="110" zoomScaleNormal="100" zoomScaleSheetLayoutView="110" workbookViewId="0">
      <selection activeCell="AE1" sqref="AE1"/>
    </sheetView>
  </sheetViews>
  <sheetFormatPr defaultRowHeight="15" customHeight="1"/>
  <cols>
    <col min="1" max="1" width="5.125" style="22" customWidth="1"/>
    <col min="2" max="2" width="4.625" style="22" customWidth="1"/>
    <col min="3" max="3" width="4" style="22" customWidth="1"/>
    <col min="4" max="4" width="3.375" style="22" customWidth="1"/>
    <col min="5" max="5" width="3.625" style="22" customWidth="1"/>
    <col min="6" max="6" width="2.625" style="22" customWidth="1"/>
    <col min="7" max="10" width="3.625" style="22" customWidth="1"/>
    <col min="11" max="11" width="8.375" style="22" bestFit="1" customWidth="1"/>
    <col min="12" max="12" width="2.5" style="22" customWidth="1"/>
    <col min="13" max="14" width="3.625" style="22" customWidth="1"/>
    <col min="15" max="15" width="5.875" style="22" customWidth="1"/>
    <col min="16" max="17" width="2.625" style="22" customWidth="1"/>
    <col min="18" max="19" width="3.625" style="22" customWidth="1"/>
    <col min="20" max="20" width="3.875" style="22" customWidth="1"/>
    <col min="21" max="21" width="1.75" style="22" customWidth="1"/>
    <col min="22" max="22" width="2.625" style="22" customWidth="1"/>
    <col min="23" max="23" width="4.625" style="22" customWidth="1"/>
    <col min="24" max="24" width="3.625" style="22" customWidth="1"/>
    <col min="25" max="25" width="5" style="22" customWidth="1"/>
    <col min="26" max="26" width="1.375" style="22" customWidth="1"/>
    <col min="27" max="27" width="3.625" style="22" hidden="1" customWidth="1"/>
    <col min="28" max="28" width="9" style="22" hidden="1" customWidth="1"/>
    <col min="29" max="29" width="10.875" style="22" hidden="1" customWidth="1"/>
    <col min="30" max="30" width="9" style="22" hidden="1" customWidth="1"/>
    <col min="31" max="16384" width="9" style="22"/>
  </cols>
  <sheetData>
    <row r="1" spans="1:34" ht="15" customHeight="1">
      <c r="A1" s="112">
        <v>2025</v>
      </c>
      <c r="B1" s="112" t="s">
        <v>52</v>
      </c>
      <c r="C1" s="73" t="s">
        <v>150</v>
      </c>
      <c r="D1" s="92" t="str">
        <f>"入学・"&amp;IF(C1="4月",A1,A1+1)&amp;"年度"&amp;IF(C1="4月","10月","4月")&amp;" 入学 北九州市立大学大学院 国際環境工学研究科（博士後期課程)入学願書"</f>
        <v>入学・2026年度4月 入学 北九州市立大学大学院 国際環境工学研究科（博士後期課程)入学願書</v>
      </c>
      <c r="E1" s="112"/>
      <c r="F1" s="112"/>
      <c r="G1" s="112"/>
      <c r="H1" s="112"/>
      <c r="I1" s="112"/>
      <c r="J1" s="112"/>
      <c r="K1" s="112"/>
      <c r="L1" s="112"/>
      <c r="M1" s="112"/>
      <c r="N1" s="112"/>
      <c r="O1" s="112"/>
      <c r="P1" s="112"/>
      <c r="Q1" s="112"/>
      <c r="R1" s="112"/>
      <c r="S1" s="112"/>
      <c r="T1" s="112"/>
      <c r="U1" s="112"/>
      <c r="V1" s="112"/>
      <c r="W1" s="112"/>
      <c r="X1" s="112"/>
      <c r="Y1" s="112"/>
      <c r="Z1" s="113"/>
      <c r="AD1" s="23">
        <v>1</v>
      </c>
    </row>
    <row r="2" spans="1:34" ht="18" customHeight="1">
      <c r="A2" s="322" t="str">
        <f>IF(C1="4月","April","October")&amp;" "&amp;A1&amp; " Enrollment or "&amp;IF(C1="4月","October","April")&amp;" "&amp;IF(C1="4月",A1,A1+1)&amp;" Enrollment ：Graduate School of Environmental Engineering, "</f>
        <v xml:space="preserve">October 2025 Enrollment or April 2026 Enrollment ：Graduate School of Environmental Engineering, </v>
      </c>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B2" s="24"/>
      <c r="AD2" s="23">
        <v>2</v>
      </c>
    </row>
    <row r="3" spans="1:34" ht="23.25" customHeight="1" thickBot="1">
      <c r="A3" s="323" t="s">
        <v>171</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B3" s="24"/>
      <c r="AD3" s="23">
        <v>3</v>
      </c>
    </row>
    <row r="4" spans="1:34" ht="18" customHeight="1">
      <c r="A4" s="341" t="s">
        <v>14</v>
      </c>
      <c r="B4" s="342"/>
      <c r="C4" s="343"/>
      <c r="D4" s="500" t="s">
        <v>98</v>
      </c>
      <c r="E4" s="501"/>
      <c r="F4" s="501"/>
      <c r="G4" s="501"/>
      <c r="H4" s="501"/>
      <c r="I4" s="501"/>
      <c r="J4" s="501"/>
      <c r="K4" s="501"/>
      <c r="L4" s="501"/>
      <c r="M4" s="501"/>
      <c r="N4" s="501"/>
      <c r="O4" s="502"/>
      <c r="P4" s="488" t="s">
        <v>32</v>
      </c>
      <c r="Q4" s="489"/>
      <c r="R4" s="489"/>
      <c r="S4" s="490"/>
      <c r="T4" s="494" t="s">
        <v>11</v>
      </c>
      <c r="U4" s="495"/>
      <c r="V4" s="495"/>
      <c r="W4" s="495"/>
      <c r="X4" s="495"/>
      <c r="Y4" s="495"/>
      <c r="Z4" s="496"/>
      <c r="AD4" s="23">
        <v>4</v>
      </c>
    </row>
    <row r="5" spans="1:34" ht="18" customHeight="1">
      <c r="A5" s="301" t="s">
        <v>13</v>
      </c>
      <c r="B5" s="302"/>
      <c r="C5" s="303"/>
      <c r="D5" s="503" t="s">
        <v>34</v>
      </c>
      <c r="E5" s="504"/>
      <c r="F5" s="504"/>
      <c r="G5" s="504"/>
      <c r="H5" s="504"/>
      <c r="I5" s="504"/>
      <c r="J5" s="504"/>
      <c r="K5" s="504"/>
      <c r="L5" s="504"/>
      <c r="M5" s="504"/>
      <c r="N5" s="504"/>
      <c r="O5" s="505"/>
      <c r="P5" s="491" t="s">
        <v>12</v>
      </c>
      <c r="Q5" s="492"/>
      <c r="R5" s="492"/>
      <c r="S5" s="493"/>
      <c r="T5" s="497"/>
      <c r="U5" s="498"/>
      <c r="V5" s="498"/>
      <c r="W5" s="498"/>
      <c r="X5" s="498"/>
      <c r="Y5" s="498"/>
      <c r="Z5" s="499"/>
      <c r="AD5" s="23">
        <v>5</v>
      </c>
    </row>
    <row r="6" spans="1:34" s="27" customFormat="1" ht="15" customHeight="1">
      <c r="A6" s="254" t="s">
        <v>137</v>
      </c>
      <c r="B6" s="255"/>
      <c r="C6" s="256"/>
      <c r="D6" s="114"/>
      <c r="E6" s="115"/>
      <c r="F6" s="115"/>
      <c r="G6" s="25" t="b">
        <v>0</v>
      </c>
      <c r="H6" s="506" t="s">
        <v>179</v>
      </c>
      <c r="I6" s="506"/>
      <c r="J6" s="506"/>
      <c r="K6" s="506"/>
      <c r="L6" s="115"/>
      <c r="M6" s="118"/>
      <c r="N6" s="119"/>
      <c r="O6" s="119"/>
      <c r="P6" s="26" t="b">
        <v>0</v>
      </c>
      <c r="Q6" s="472" t="s">
        <v>152</v>
      </c>
      <c r="R6" s="472"/>
      <c r="S6" s="472"/>
      <c r="T6" s="472"/>
      <c r="U6" s="472"/>
      <c r="V6" s="472"/>
      <c r="W6" s="472"/>
      <c r="X6" s="255" t="s">
        <v>142</v>
      </c>
      <c r="Y6" s="255"/>
      <c r="Z6" s="347"/>
      <c r="AD6" s="23">
        <v>6</v>
      </c>
      <c r="AH6" s="28"/>
    </row>
    <row r="7" spans="1:34" ht="15" customHeight="1">
      <c r="A7" s="301" t="s">
        <v>0</v>
      </c>
      <c r="B7" s="302"/>
      <c r="C7" s="303"/>
      <c r="D7" s="116"/>
      <c r="E7" s="117"/>
      <c r="F7" s="117"/>
      <c r="G7" s="29"/>
      <c r="H7" s="507"/>
      <c r="I7" s="507"/>
      <c r="J7" s="507"/>
      <c r="K7" s="507"/>
      <c r="L7" s="117"/>
      <c r="M7" s="120"/>
      <c r="N7" s="121"/>
      <c r="O7" s="121"/>
      <c r="P7" s="31"/>
      <c r="Q7" s="508"/>
      <c r="R7" s="508"/>
      <c r="S7" s="508"/>
      <c r="T7" s="508"/>
      <c r="U7" s="508"/>
      <c r="V7" s="508"/>
      <c r="W7" s="508"/>
      <c r="X7" s="375" t="s">
        <v>143</v>
      </c>
      <c r="Y7" s="375"/>
      <c r="Z7" s="376"/>
      <c r="AD7" s="23">
        <v>7</v>
      </c>
    </row>
    <row r="8" spans="1:34" s="27" customFormat="1" ht="15" customHeight="1">
      <c r="A8" s="254" t="s">
        <v>63</v>
      </c>
      <c r="B8" s="255"/>
      <c r="C8" s="256"/>
      <c r="D8" s="114"/>
      <c r="E8" s="32" t="b">
        <v>0</v>
      </c>
      <c r="F8" s="257" t="s">
        <v>139</v>
      </c>
      <c r="G8" s="257"/>
      <c r="H8" s="257"/>
      <c r="I8" s="257"/>
      <c r="J8" s="257"/>
      <c r="K8" s="257"/>
      <c r="L8" s="257"/>
      <c r="M8" s="257"/>
      <c r="N8" s="257"/>
      <c r="O8" s="119"/>
      <c r="P8" s="33" t="b">
        <v>0</v>
      </c>
      <c r="Q8" s="377" t="s">
        <v>140</v>
      </c>
      <c r="R8" s="377"/>
      <c r="S8" s="377"/>
      <c r="T8" s="377"/>
      <c r="U8" s="377"/>
      <c r="V8" s="377"/>
      <c r="W8" s="377"/>
      <c r="X8" s="255" t="s">
        <v>142</v>
      </c>
      <c r="Y8" s="255"/>
      <c r="Z8" s="347"/>
      <c r="AD8" s="23">
        <v>8</v>
      </c>
    </row>
    <row r="9" spans="1:34" ht="15" customHeight="1">
      <c r="A9" s="301" t="s">
        <v>65</v>
      </c>
      <c r="B9" s="302"/>
      <c r="C9" s="303"/>
      <c r="D9" s="116"/>
      <c r="E9" s="29"/>
      <c r="F9" s="374" t="s">
        <v>64</v>
      </c>
      <c r="G9" s="374"/>
      <c r="H9" s="374"/>
      <c r="I9" s="374"/>
      <c r="J9" s="374"/>
      <c r="K9" s="374"/>
      <c r="L9" s="374"/>
      <c r="M9" s="374"/>
      <c r="N9" s="374"/>
      <c r="O9" s="374"/>
      <c r="P9" s="30"/>
      <c r="Q9" s="451" t="s">
        <v>141</v>
      </c>
      <c r="R9" s="451"/>
      <c r="S9" s="451"/>
      <c r="T9" s="451"/>
      <c r="U9" s="451"/>
      <c r="V9" s="451"/>
      <c r="W9" s="451"/>
      <c r="X9" s="375" t="s">
        <v>143</v>
      </c>
      <c r="Y9" s="375"/>
      <c r="Z9" s="376"/>
      <c r="AD9" s="23">
        <v>9</v>
      </c>
    </row>
    <row r="10" spans="1:34" ht="15" customHeight="1">
      <c r="A10" s="348" t="s">
        <v>15</v>
      </c>
      <c r="B10" s="349"/>
      <c r="C10" s="350"/>
      <c r="D10" s="335"/>
      <c r="E10" s="336"/>
      <c r="F10" s="336"/>
      <c r="G10" s="336"/>
      <c r="H10" s="336"/>
      <c r="I10" s="336"/>
      <c r="J10" s="336"/>
      <c r="K10" s="336"/>
      <c r="L10" s="337"/>
      <c r="M10" s="338"/>
      <c r="N10" s="336"/>
      <c r="O10" s="336"/>
      <c r="P10" s="336"/>
      <c r="Q10" s="336"/>
      <c r="R10" s="336"/>
      <c r="S10" s="336"/>
      <c r="T10" s="339"/>
      <c r="U10" s="344" t="s">
        <v>126</v>
      </c>
      <c r="V10" s="345"/>
      <c r="W10" s="345"/>
      <c r="X10" s="345"/>
      <c r="Y10" s="345"/>
      <c r="Z10" s="346"/>
      <c r="AD10" s="23">
        <v>10</v>
      </c>
    </row>
    <row r="11" spans="1:34" ht="12" customHeight="1">
      <c r="A11" s="356" t="s">
        <v>57</v>
      </c>
      <c r="B11" s="357"/>
      <c r="C11" s="358"/>
      <c r="D11" s="324" t="s">
        <v>18</v>
      </c>
      <c r="E11" s="325"/>
      <c r="F11" s="325"/>
      <c r="G11" s="325"/>
      <c r="H11" s="325"/>
      <c r="I11" s="325"/>
      <c r="J11" s="325"/>
      <c r="K11" s="325"/>
      <c r="L11" s="326"/>
      <c r="M11" s="327" t="s">
        <v>19</v>
      </c>
      <c r="N11" s="325"/>
      <c r="O11" s="325"/>
      <c r="P11" s="325"/>
      <c r="Q11" s="325"/>
      <c r="R11" s="325"/>
      <c r="S11" s="325"/>
      <c r="T11" s="328"/>
      <c r="U11" s="370" t="s">
        <v>21</v>
      </c>
      <c r="V11" s="360"/>
      <c r="W11" s="360"/>
      <c r="X11" s="360"/>
      <c r="Y11" s="360"/>
      <c r="Z11" s="371"/>
      <c r="AD11" s="23">
        <v>11</v>
      </c>
    </row>
    <row r="12" spans="1:34" ht="30" customHeight="1">
      <c r="A12" s="359"/>
      <c r="B12" s="360"/>
      <c r="C12" s="361"/>
      <c r="D12" s="368"/>
      <c r="E12" s="248"/>
      <c r="F12" s="248"/>
      <c r="G12" s="248"/>
      <c r="H12" s="248"/>
      <c r="I12" s="248"/>
      <c r="J12" s="248"/>
      <c r="K12" s="248"/>
      <c r="L12" s="369"/>
      <c r="M12" s="247"/>
      <c r="N12" s="248"/>
      <c r="O12" s="248"/>
      <c r="P12" s="248"/>
      <c r="Q12" s="248"/>
      <c r="R12" s="248"/>
      <c r="S12" s="248"/>
      <c r="T12" s="249"/>
      <c r="U12" s="351" t="b">
        <v>0</v>
      </c>
      <c r="V12" s="352" t="b">
        <v>0</v>
      </c>
      <c r="W12" s="122" t="s">
        <v>16</v>
      </c>
      <c r="X12" s="1" t="b">
        <v>0</v>
      </c>
      <c r="Y12" s="372" t="s">
        <v>17</v>
      </c>
      <c r="Z12" s="373"/>
      <c r="AD12" s="23">
        <v>12</v>
      </c>
    </row>
    <row r="13" spans="1:34" ht="8.1" customHeight="1">
      <c r="A13" s="362"/>
      <c r="B13" s="363"/>
      <c r="C13" s="364"/>
      <c r="D13" s="329"/>
      <c r="E13" s="330"/>
      <c r="F13" s="330"/>
      <c r="G13" s="330"/>
      <c r="H13" s="330"/>
      <c r="I13" s="330"/>
      <c r="J13" s="330"/>
      <c r="K13" s="330"/>
      <c r="L13" s="330"/>
      <c r="M13" s="330"/>
      <c r="N13" s="330"/>
      <c r="O13" s="330"/>
      <c r="P13" s="330"/>
      <c r="Q13" s="330"/>
      <c r="R13" s="330"/>
      <c r="S13" s="330"/>
      <c r="T13" s="331"/>
      <c r="U13" s="123"/>
      <c r="V13" s="340"/>
      <c r="W13" s="340"/>
      <c r="X13" s="340"/>
      <c r="Y13" s="340"/>
      <c r="Z13" s="124"/>
      <c r="AD13" s="23">
        <v>13</v>
      </c>
    </row>
    <row r="14" spans="1:34" ht="38.1" customHeight="1">
      <c r="A14" s="365"/>
      <c r="B14" s="366"/>
      <c r="C14" s="367"/>
      <c r="D14" s="332"/>
      <c r="E14" s="333"/>
      <c r="F14" s="333"/>
      <c r="G14" s="333"/>
      <c r="H14" s="333"/>
      <c r="I14" s="333"/>
      <c r="J14" s="333"/>
      <c r="K14" s="333"/>
      <c r="L14" s="333"/>
      <c r="M14" s="333"/>
      <c r="N14" s="333"/>
      <c r="O14" s="333"/>
      <c r="P14" s="333"/>
      <c r="Q14" s="333"/>
      <c r="R14" s="333"/>
      <c r="S14" s="333"/>
      <c r="T14" s="334"/>
      <c r="U14" s="353" t="s">
        <v>99</v>
      </c>
      <c r="V14" s="354"/>
      <c r="W14" s="354"/>
      <c r="X14" s="354"/>
      <c r="Y14" s="354"/>
      <c r="Z14" s="355"/>
      <c r="AD14" s="23">
        <v>14</v>
      </c>
    </row>
    <row r="15" spans="1:34" ht="15" customHeight="1">
      <c r="A15" s="298" t="s">
        <v>144</v>
      </c>
      <c r="B15" s="299"/>
      <c r="C15" s="299"/>
      <c r="D15" s="300"/>
      <c r="E15" s="300"/>
      <c r="F15" s="300"/>
      <c r="G15" s="300"/>
      <c r="H15" s="300"/>
      <c r="I15" s="300"/>
      <c r="J15" s="300"/>
      <c r="K15" s="300"/>
      <c r="L15" s="300"/>
      <c r="M15" s="236" t="s">
        <v>20</v>
      </c>
      <c r="N15" s="237"/>
      <c r="O15" s="237"/>
      <c r="P15" s="237"/>
      <c r="Q15" s="237"/>
      <c r="R15" s="237"/>
      <c r="S15" s="237"/>
      <c r="T15" s="238"/>
      <c r="U15" s="123"/>
      <c r="V15" s="125"/>
      <c r="W15" s="125"/>
      <c r="X15" s="125"/>
      <c r="Y15" s="125"/>
      <c r="Z15" s="124"/>
      <c r="AD15" s="23">
        <v>15</v>
      </c>
    </row>
    <row r="16" spans="1:34" ht="30" customHeight="1">
      <c r="A16" s="239"/>
      <c r="B16" s="240"/>
      <c r="C16" s="252" t="s">
        <v>100</v>
      </c>
      <c r="D16" s="253"/>
      <c r="E16" s="296"/>
      <c r="F16" s="296"/>
      <c r="G16" s="252" t="s">
        <v>101</v>
      </c>
      <c r="H16" s="253"/>
      <c r="I16" s="296"/>
      <c r="J16" s="296"/>
      <c r="K16" s="252" t="s">
        <v>102</v>
      </c>
      <c r="L16" s="297"/>
      <c r="M16" s="241"/>
      <c r="N16" s="242"/>
      <c r="O16" s="242"/>
      <c r="P16" s="242"/>
      <c r="Q16" s="242"/>
      <c r="R16" s="242"/>
      <c r="S16" s="242"/>
      <c r="T16" s="243"/>
      <c r="U16" s="123"/>
      <c r="V16" s="125"/>
      <c r="W16" s="125"/>
      <c r="X16" s="125"/>
      <c r="Y16" s="125"/>
      <c r="Z16" s="124"/>
      <c r="AB16" s="22" t="s">
        <v>6</v>
      </c>
      <c r="AC16" s="34" t="str">
        <f>TEXT(A16&amp;"/"&amp;E16&amp;"/"&amp;I16,"yyyy/mm/dd")</f>
        <v>//</v>
      </c>
      <c r="AD16" s="23">
        <v>16</v>
      </c>
    </row>
    <row r="17" spans="1:30" ht="19.5" customHeight="1">
      <c r="A17" s="250" t="str">
        <f>IF(AND($G$6=TRUE,$C$1="10月"),"入学時年齢 Age（"&amp;$A$1&amp;"年10月1日現在 / As of October 1,"&amp;$A$1&amp;")",IF(AND($G$6=TRUE,$C$1="4月"),"入学時年齢 Age（"&amp;$A$1+1&amp;"年4月1日現在 / As of April 1,"&amp;$A$1+1&amp;")",IF(OR(AND($P$6=TRUE,$C$1="4月"),AND($P$6=TRUE,$C$1="10月")),"入学時年齢 Age（"&amp;$A$1+1&amp;"年4月1日現在 / As of April 1,"&amp;$A$1+1&amp;")","入学時年齢 Age（As of the date of Enrollment)")))</f>
        <v>入学時年齢 Age（As of the date of Enrollment)</v>
      </c>
      <c r="B17" s="251"/>
      <c r="C17" s="251"/>
      <c r="D17" s="251"/>
      <c r="E17" s="251"/>
      <c r="F17" s="251"/>
      <c r="G17" s="251"/>
      <c r="H17" s="251"/>
      <c r="I17" s="251"/>
      <c r="J17" s="251"/>
      <c r="K17" s="64" t="str">
        <f>IFERROR(IF(I16="","",DATEDIF($AC$16,$AC$17,"Y")),"")</f>
        <v/>
      </c>
      <c r="L17" s="126" t="s">
        <v>70</v>
      </c>
      <c r="M17" s="244"/>
      <c r="N17" s="245"/>
      <c r="O17" s="245"/>
      <c r="P17" s="245"/>
      <c r="Q17" s="245"/>
      <c r="R17" s="245"/>
      <c r="S17" s="245"/>
      <c r="T17" s="246"/>
      <c r="U17" s="123"/>
      <c r="V17" s="125"/>
      <c r="W17" s="125"/>
      <c r="X17" s="125"/>
      <c r="Y17" s="125"/>
      <c r="Z17" s="124"/>
      <c r="AB17" s="22" t="s">
        <v>7</v>
      </c>
      <c r="AC17" s="34" t="str">
        <f>IF(AND($G$6=TRUE,$C$1="10月"),TEXT($A$1&amp;"/"&amp;10/1,"yyyy/mm/dd"),IF(AND($G$6=TRUE,$C$1="10月"),TEXT($A$1+1&amp;"/"&amp;4/1,"yyyy/mm/dd"),IF(OR(AND($P$6=TRUE,$C$1="10月"),AND($P$6=TRUE,$C$1="10月")),TEXT($A$1+1&amp;"/"&amp;4/1,"yyyy/mm/dd"),"")))</f>
        <v/>
      </c>
      <c r="AD17" s="23">
        <v>17</v>
      </c>
    </row>
    <row r="18" spans="1:30" ht="45" customHeight="1">
      <c r="A18" s="476" t="s">
        <v>180</v>
      </c>
      <c r="B18" s="477"/>
      <c r="C18" s="477"/>
      <c r="D18" s="477"/>
      <c r="E18" s="477"/>
      <c r="F18" s="477"/>
      <c r="G18" s="477"/>
      <c r="H18" s="477"/>
      <c r="I18" s="477"/>
      <c r="J18" s="477"/>
      <c r="K18" s="477"/>
      <c r="L18" s="477"/>
      <c r="M18" s="477"/>
      <c r="N18" s="477"/>
      <c r="O18" s="477"/>
      <c r="P18" s="477"/>
      <c r="Q18" s="477"/>
      <c r="R18" s="477"/>
      <c r="S18" s="477"/>
      <c r="T18" s="478"/>
      <c r="U18" s="123"/>
      <c r="V18" s="125"/>
      <c r="W18" s="125"/>
      <c r="X18" s="125"/>
      <c r="Y18" s="125"/>
      <c r="Z18" s="124"/>
      <c r="AD18" s="23">
        <v>18</v>
      </c>
    </row>
    <row r="19" spans="1:30" ht="18" customHeight="1">
      <c r="A19" s="418" t="s">
        <v>149</v>
      </c>
      <c r="B19" s="300"/>
      <c r="C19" s="300"/>
      <c r="D19" s="300"/>
      <c r="E19" s="461"/>
      <c r="F19" s="462"/>
      <c r="G19" s="462"/>
      <c r="H19" s="462"/>
      <c r="I19" s="462"/>
      <c r="J19" s="462"/>
      <c r="K19" s="462"/>
      <c r="L19" s="462"/>
      <c r="M19" s="462"/>
      <c r="N19" s="462"/>
      <c r="O19" s="462"/>
      <c r="P19" s="462"/>
      <c r="Q19" s="462"/>
      <c r="R19" s="462"/>
      <c r="S19" s="462"/>
      <c r="T19" s="463"/>
      <c r="U19" s="123"/>
      <c r="V19" s="125"/>
      <c r="W19" s="125"/>
      <c r="X19" s="125"/>
      <c r="Y19" s="125"/>
      <c r="Z19" s="124"/>
      <c r="AD19" s="23">
        <v>19</v>
      </c>
    </row>
    <row r="20" spans="1:30" ht="33.75" customHeight="1">
      <c r="A20" s="467" t="s">
        <v>107</v>
      </c>
      <c r="B20" s="468"/>
      <c r="C20" s="468"/>
      <c r="D20" s="468"/>
      <c r="E20" s="469"/>
      <c r="F20" s="458"/>
      <c r="G20" s="459"/>
      <c r="H20" s="459"/>
      <c r="I20" s="459"/>
      <c r="J20" s="459"/>
      <c r="K20" s="459"/>
      <c r="L20" s="459"/>
      <c r="M20" s="459"/>
      <c r="N20" s="459"/>
      <c r="O20" s="459"/>
      <c r="P20" s="459"/>
      <c r="Q20" s="459"/>
      <c r="R20" s="459"/>
      <c r="S20" s="459"/>
      <c r="T20" s="459"/>
      <c r="U20" s="459"/>
      <c r="V20" s="459"/>
      <c r="W20" s="459"/>
      <c r="X20" s="459"/>
      <c r="Y20" s="459"/>
      <c r="Z20" s="460"/>
      <c r="AD20" s="23">
        <v>20</v>
      </c>
    </row>
    <row r="21" spans="1:30" ht="18.75" customHeight="1">
      <c r="A21" s="421" t="s">
        <v>156</v>
      </c>
      <c r="B21" s="422"/>
      <c r="C21" s="422"/>
      <c r="D21" s="422"/>
      <c r="E21" s="423"/>
      <c r="F21" s="232"/>
      <c r="G21" s="232"/>
      <c r="H21" s="232"/>
      <c r="I21" s="232"/>
      <c r="J21" s="232"/>
      <c r="K21" s="232"/>
      <c r="L21" s="233"/>
      <c r="M21" s="424" t="s">
        <v>157</v>
      </c>
      <c r="N21" s="425"/>
      <c r="O21" s="425"/>
      <c r="P21" s="425"/>
      <c r="Q21" s="426"/>
      <c r="R21" s="232"/>
      <c r="S21" s="232"/>
      <c r="T21" s="232"/>
      <c r="U21" s="232"/>
      <c r="V21" s="232"/>
      <c r="W21" s="232"/>
      <c r="X21" s="232"/>
      <c r="Y21" s="232"/>
      <c r="Z21" s="234"/>
      <c r="AD21" s="23">
        <v>21</v>
      </c>
    </row>
    <row r="22" spans="1:30" ht="18.75" customHeight="1">
      <c r="A22" s="483" t="s">
        <v>104</v>
      </c>
      <c r="B22" s="484"/>
      <c r="C22" s="484"/>
      <c r="D22" s="484"/>
      <c r="E22" s="485"/>
      <c r="F22" s="486"/>
      <c r="G22" s="486"/>
      <c r="H22" s="486"/>
      <c r="I22" s="486"/>
      <c r="J22" s="486"/>
      <c r="K22" s="486"/>
      <c r="L22" s="486"/>
      <c r="M22" s="486"/>
      <c r="N22" s="127" t="s">
        <v>1</v>
      </c>
      <c r="O22" s="413"/>
      <c r="P22" s="413"/>
      <c r="Q22" s="413"/>
      <c r="R22" s="413"/>
      <c r="S22" s="413"/>
      <c r="T22" s="413"/>
      <c r="U22" s="413"/>
      <c r="V22" s="413"/>
      <c r="W22" s="413"/>
      <c r="X22" s="413"/>
      <c r="Y22" s="413"/>
      <c r="Z22" s="414"/>
      <c r="AD22" s="23">
        <v>22</v>
      </c>
    </row>
    <row r="23" spans="1:30" ht="20.100000000000001" customHeight="1">
      <c r="A23" s="455" t="s">
        <v>105</v>
      </c>
      <c r="B23" s="456"/>
      <c r="C23" s="456"/>
      <c r="D23" s="456"/>
      <c r="E23" s="456"/>
      <c r="F23" s="456"/>
      <c r="G23" s="456"/>
      <c r="H23" s="456"/>
      <c r="I23" s="456"/>
      <c r="J23" s="456"/>
      <c r="K23" s="456"/>
      <c r="L23" s="456"/>
      <c r="M23" s="456"/>
      <c r="N23" s="456"/>
      <c r="O23" s="456"/>
      <c r="P23" s="456"/>
      <c r="Q23" s="456"/>
      <c r="R23" s="456"/>
      <c r="S23" s="456"/>
      <c r="T23" s="456"/>
      <c r="U23" s="456"/>
      <c r="V23" s="456"/>
      <c r="W23" s="456"/>
      <c r="X23" s="456"/>
      <c r="Y23" s="456"/>
      <c r="Z23" s="457"/>
      <c r="AD23" s="23">
        <v>23</v>
      </c>
    </row>
    <row r="24" spans="1:30" ht="18" customHeight="1">
      <c r="A24" s="418" t="s">
        <v>149</v>
      </c>
      <c r="B24" s="419"/>
      <c r="C24" s="419"/>
      <c r="D24" s="419"/>
      <c r="E24" s="420"/>
      <c r="F24" s="462"/>
      <c r="G24" s="462"/>
      <c r="H24" s="462"/>
      <c r="I24" s="462"/>
      <c r="J24" s="462"/>
      <c r="K24" s="462"/>
      <c r="L24" s="462"/>
      <c r="M24" s="462"/>
      <c r="N24" s="462"/>
      <c r="O24" s="462"/>
      <c r="P24" s="462"/>
      <c r="Q24" s="462"/>
      <c r="R24" s="462"/>
      <c r="S24" s="462"/>
      <c r="T24" s="462"/>
      <c r="U24" s="462"/>
      <c r="V24" s="462"/>
      <c r="W24" s="462"/>
      <c r="X24" s="462"/>
      <c r="Y24" s="462"/>
      <c r="Z24" s="479"/>
      <c r="AD24" s="23">
        <v>24</v>
      </c>
    </row>
    <row r="25" spans="1:30" ht="30" customHeight="1">
      <c r="A25" s="467" t="s">
        <v>107</v>
      </c>
      <c r="B25" s="468"/>
      <c r="C25" s="468"/>
      <c r="D25" s="468"/>
      <c r="E25" s="469"/>
      <c r="F25" s="480"/>
      <c r="G25" s="481"/>
      <c r="H25" s="481"/>
      <c r="I25" s="481"/>
      <c r="J25" s="481"/>
      <c r="K25" s="481"/>
      <c r="L25" s="481"/>
      <c r="M25" s="481"/>
      <c r="N25" s="481"/>
      <c r="O25" s="481"/>
      <c r="P25" s="481"/>
      <c r="Q25" s="481"/>
      <c r="R25" s="481"/>
      <c r="S25" s="481"/>
      <c r="T25" s="481"/>
      <c r="U25" s="481"/>
      <c r="V25" s="481"/>
      <c r="W25" s="481"/>
      <c r="X25" s="481"/>
      <c r="Y25" s="481"/>
      <c r="Z25" s="482"/>
      <c r="AD25" s="23">
        <v>25</v>
      </c>
    </row>
    <row r="26" spans="1:30" ht="18.75" customHeight="1">
      <c r="A26" s="487" t="s">
        <v>103</v>
      </c>
      <c r="B26" s="422"/>
      <c r="C26" s="422"/>
      <c r="D26" s="422"/>
      <c r="E26" s="423"/>
      <c r="F26" s="441"/>
      <c r="G26" s="441"/>
      <c r="H26" s="441"/>
      <c r="I26" s="441"/>
      <c r="J26" s="441"/>
      <c r="K26" s="441"/>
      <c r="L26" s="441"/>
      <c r="M26" s="441"/>
      <c r="N26" s="441"/>
      <c r="O26" s="441"/>
      <c r="P26" s="441"/>
      <c r="Q26" s="441"/>
      <c r="R26" s="441"/>
      <c r="S26" s="441"/>
      <c r="T26" s="441"/>
      <c r="U26" s="441"/>
      <c r="V26" s="441"/>
      <c r="W26" s="441"/>
      <c r="X26" s="441"/>
      <c r="Y26" s="441"/>
      <c r="Z26" s="442"/>
      <c r="AD26" s="23">
        <v>26</v>
      </c>
    </row>
    <row r="27" spans="1:30" ht="30" customHeight="1" thickBot="1">
      <c r="A27" s="435" t="s">
        <v>39</v>
      </c>
      <c r="B27" s="436"/>
      <c r="C27" s="436"/>
      <c r="D27" s="436"/>
      <c r="E27" s="437"/>
      <c r="F27" s="438"/>
      <c r="G27" s="439"/>
      <c r="H27" s="439"/>
      <c r="I27" s="439"/>
      <c r="J27" s="439"/>
      <c r="K27" s="439"/>
      <c r="L27" s="439"/>
      <c r="M27" s="439"/>
      <c r="N27" s="439"/>
      <c r="O27" s="440"/>
      <c r="P27" s="396" t="s">
        <v>106</v>
      </c>
      <c r="Q27" s="397"/>
      <c r="R27" s="397"/>
      <c r="S27" s="397"/>
      <c r="T27" s="452"/>
      <c r="U27" s="453"/>
      <c r="V27" s="453"/>
      <c r="W27" s="453"/>
      <c r="X27" s="453"/>
      <c r="Y27" s="453"/>
      <c r="Z27" s="454"/>
      <c r="AD27" s="23">
        <v>27</v>
      </c>
    </row>
    <row r="28" spans="1:30" ht="15" customHeight="1">
      <c r="A28" s="443" t="s">
        <v>162</v>
      </c>
      <c r="B28" s="443"/>
      <c r="C28" s="443"/>
      <c r="D28" s="443"/>
      <c r="E28" s="443"/>
      <c r="F28" s="443"/>
      <c r="G28" s="443"/>
      <c r="H28" s="443"/>
      <c r="I28" s="443"/>
      <c r="J28" s="443"/>
      <c r="K28" s="443"/>
      <c r="L28" s="443"/>
      <c r="M28" s="443"/>
      <c r="N28" s="443"/>
      <c r="O28" s="443"/>
      <c r="P28" s="443"/>
      <c r="Q28" s="443"/>
      <c r="R28" s="443"/>
      <c r="S28" s="443"/>
      <c r="T28" s="443"/>
      <c r="U28" s="443"/>
      <c r="V28" s="443"/>
      <c r="W28" s="443"/>
      <c r="X28" s="443"/>
      <c r="Y28" s="443"/>
      <c r="Z28" s="443"/>
      <c r="AD28" s="23">
        <v>28</v>
      </c>
    </row>
    <row r="29" spans="1:30" ht="15" customHeight="1">
      <c r="A29" s="128" t="s">
        <v>163</v>
      </c>
      <c r="B29" s="129"/>
      <c r="C29" s="129"/>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D29" s="23">
        <v>29</v>
      </c>
    </row>
    <row r="30" spans="1:30" ht="30" customHeight="1" thickBot="1">
      <c r="A30" s="76" t="s">
        <v>161</v>
      </c>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D30" s="23">
        <v>30</v>
      </c>
    </row>
    <row r="31" spans="1:30" ht="23.1" customHeight="1">
      <c r="A31" s="2" t="b">
        <v>0</v>
      </c>
      <c r="B31" s="394" t="s">
        <v>27</v>
      </c>
      <c r="C31" s="394"/>
      <c r="D31" s="394"/>
      <c r="E31" s="394"/>
      <c r="F31" s="394"/>
      <c r="G31" s="394"/>
      <c r="H31" s="394"/>
      <c r="I31" s="394"/>
      <c r="J31" s="394"/>
      <c r="K31" s="394"/>
      <c r="L31" s="394"/>
      <c r="M31" s="394"/>
      <c r="N31" s="394"/>
      <c r="O31" s="394"/>
      <c r="P31" s="394"/>
      <c r="Q31" s="394"/>
      <c r="R31" s="394"/>
      <c r="S31" s="394"/>
      <c r="T31" s="394"/>
      <c r="U31" s="394"/>
      <c r="V31" s="394"/>
      <c r="W31" s="394"/>
      <c r="X31" s="394"/>
      <c r="Y31" s="394"/>
      <c r="Z31" s="395"/>
      <c r="AD31" s="23">
        <v>31</v>
      </c>
    </row>
    <row r="32" spans="1:30" ht="21.95" customHeight="1">
      <c r="A32" s="131"/>
      <c r="B32" s="18" t="b">
        <v>0</v>
      </c>
      <c r="C32" s="472" t="s">
        <v>45</v>
      </c>
      <c r="D32" s="299"/>
      <c r="E32" s="299"/>
      <c r="F32" s="299"/>
      <c r="G32" s="299"/>
      <c r="H32" s="299"/>
      <c r="I32" s="299"/>
      <c r="J32" s="299"/>
      <c r="K32" s="299"/>
      <c r="L32" s="299"/>
      <c r="M32" s="299"/>
      <c r="N32" s="299"/>
      <c r="O32" s="299"/>
      <c r="P32" s="299"/>
      <c r="Q32" s="299"/>
      <c r="R32" s="299"/>
      <c r="S32" s="299"/>
      <c r="T32" s="299"/>
      <c r="U32" s="299"/>
      <c r="V32" s="299"/>
      <c r="W32" s="299"/>
      <c r="X32" s="299"/>
      <c r="Y32" s="299"/>
      <c r="Z32" s="473"/>
    </row>
    <row r="33" spans="1:31" ht="20.25" customHeight="1">
      <c r="A33" s="132"/>
      <c r="B33" s="135"/>
      <c r="C33" s="92" t="s">
        <v>59</v>
      </c>
      <c r="D33" s="136"/>
      <c r="E33" s="136"/>
      <c r="F33" s="136"/>
      <c r="G33" s="136"/>
      <c r="H33" s="136"/>
      <c r="I33" s="136"/>
      <c r="J33" s="92"/>
      <c r="K33" s="136"/>
      <c r="L33" s="136"/>
      <c r="M33" s="34"/>
      <c r="N33" s="5" t="b">
        <v>0</v>
      </c>
      <c r="O33" s="137" t="s">
        <v>127</v>
      </c>
      <c r="P33" s="136"/>
      <c r="Q33" s="136"/>
      <c r="R33" s="136"/>
      <c r="S33" s="136"/>
      <c r="T33" s="19" t="b">
        <v>0</v>
      </c>
      <c r="U33" s="137" t="s">
        <v>128</v>
      </c>
      <c r="V33" s="136"/>
      <c r="W33" s="136"/>
      <c r="X33" s="138"/>
      <c r="Y33" s="136"/>
      <c r="Z33" s="139"/>
    </row>
    <row r="34" spans="1:31" ht="21.95" customHeight="1">
      <c r="A34" s="133"/>
      <c r="B34" s="20" t="b">
        <v>0</v>
      </c>
      <c r="C34" s="474" t="s">
        <v>58</v>
      </c>
      <c r="D34" s="475"/>
      <c r="E34" s="475"/>
      <c r="F34" s="475"/>
      <c r="G34" s="475"/>
      <c r="H34" s="475"/>
      <c r="I34" s="475"/>
      <c r="J34" s="475"/>
      <c r="K34" s="475"/>
      <c r="L34" s="475"/>
      <c r="M34" s="475"/>
      <c r="N34" s="475"/>
      <c r="O34" s="475"/>
      <c r="P34" s="475"/>
      <c r="Q34" s="475"/>
      <c r="R34" s="475"/>
      <c r="S34" s="470"/>
      <c r="T34" s="470"/>
      <c r="U34" s="470"/>
      <c r="V34" s="470"/>
      <c r="W34" s="470"/>
      <c r="X34" s="470"/>
      <c r="Y34" s="470"/>
      <c r="Z34" s="471"/>
      <c r="AE34" s="22" t="s">
        <v>51</v>
      </c>
    </row>
    <row r="35" spans="1:31" ht="21.95" customHeight="1">
      <c r="A35" s="134"/>
      <c r="B35" s="8" t="b">
        <v>0</v>
      </c>
      <c r="C35" s="398" t="s">
        <v>46</v>
      </c>
      <c r="D35" s="399"/>
      <c r="E35" s="399"/>
      <c r="F35" s="399"/>
      <c r="G35" s="399"/>
      <c r="H35" s="399"/>
      <c r="I35" s="399"/>
      <c r="J35" s="399"/>
      <c r="K35" s="399"/>
      <c r="L35" s="399"/>
      <c r="M35" s="399"/>
      <c r="N35" s="399"/>
      <c r="O35" s="399"/>
      <c r="P35" s="399"/>
      <c r="Q35" s="399"/>
      <c r="R35" s="399"/>
      <c r="S35" s="399"/>
      <c r="T35" s="399"/>
      <c r="U35" s="399"/>
      <c r="V35" s="399"/>
      <c r="W35" s="399"/>
      <c r="X35" s="399"/>
      <c r="Y35" s="399"/>
      <c r="Z35" s="400"/>
    </row>
    <row r="36" spans="1:31" ht="23.1" customHeight="1">
      <c r="A36" s="10" t="b">
        <v>0</v>
      </c>
      <c r="B36" s="430" t="s">
        <v>22</v>
      </c>
      <c r="C36" s="430"/>
      <c r="D36" s="430"/>
      <c r="E36" s="430"/>
      <c r="F36" s="430"/>
      <c r="G36" s="430"/>
      <c r="H36" s="430"/>
      <c r="I36" s="430"/>
      <c r="J36" s="430"/>
      <c r="K36" s="430"/>
      <c r="L36" s="430"/>
      <c r="M36" s="430"/>
      <c r="N36" s="430"/>
      <c r="O36" s="430"/>
      <c r="P36" s="430"/>
      <c r="Q36" s="430"/>
      <c r="R36" s="430"/>
      <c r="S36" s="430"/>
      <c r="T36" s="430"/>
      <c r="U36" s="430"/>
      <c r="V36" s="430"/>
      <c r="W36" s="430"/>
      <c r="X36" s="430"/>
      <c r="Y36" s="430"/>
      <c r="Z36" s="431"/>
    </row>
    <row r="37" spans="1:31" ht="21.95" customHeight="1">
      <c r="A37" s="131"/>
      <c r="B37" s="6" t="b">
        <v>0</v>
      </c>
      <c r="C37" s="401" t="s">
        <v>47</v>
      </c>
      <c r="D37" s="300"/>
      <c r="E37" s="300"/>
      <c r="F37" s="300"/>
      <c r="G37" s="300"/>
      <c r="H37" s="300"/>
      <c r="I37" s="300"/>
      <c r="J37" s="300"/>
      <c r="K37" s="300"/>
      <c r="L37" s="300"/>
      <c r="M37" s="300"/>
      <c r="N37" s="300"/>
      <c r="O37" s="300"/>
      <c r="P37" s="300"/>
      <c r="Q37" s="300"/>
      <c r="R37" s="300"/>
      <c r="S37" s="470"/>
      <c r="T37" s="470"/>
      <c r="U37" s="470"/>
      <c r="V37" s="470"/>
      <c r="W37" s="470"/>
      <c r="X37" s="470"/>
      <c r="Y37" s="470"/>
      <c r="Z37" s="471"/>
    </row>
    <row r="38" spans="1:31" ht="18" customHeight="1">
      <c r="A38" s="140"/>
      <c r="B38" s="7" t="b">
        <v>0</v>
      </c>
      <c r="C38" s="402" t="s">
        <v>48</v>
      </c>
      <c r="D38" s="403"/>
      <c r="E38" s="403"/>
      <c r="F38" s="403"/>
      <c r="G38" s="403"/>
      <c r="H38" s="403"/>
      <c r="I38" s="403"/>
      <c r="J38" s="403"/>
      <c r="K38" s="403"/>
      <c r="L38" s="403"/>
      <c r="M38" s="403"/>
      <c r="N38" s="403"/>
      <c r="O38" s="403"/>
      <c r="P38" s="403"/>
      <c r="Q38" s="403"/>
      <c r="R38" s="403"/>
      <c r="S38" s="403"/>
      <c r="T38" s="403"/>
      <c r="U38" s="403"/>
      <c r="V38" s="403"/>
      <c r="W38" s="403"/>
      <c r="X38" s="403"/>
      <c r="Y38" s="403"/>
      <c r="Z38" s="404"/>
    </row>
    <row r="39" spans="1:31" ht="20.25" customHeight="1">
      <c r="A39" s="132"/>
      <c r="B39" s="72"/>
      <c r="C39" s="92" t="s">
        <v>59</v>
      </c>
      <c r="D39" s="136"/>
      <c r="E39" s="136"/>
      <c r="F39" s="136"/>
      <c r="G39" s="136"/>
      <c r="H39" s="136"/>
      <c r="I39" s="136"/>
      <c r="J39" s="92"/>
      <c r="K39" s="136"/>
      <c r="L39" s="141"/>
      <c r="M39" s="142"/>
      <c r="N39" s="4" t="b">
        <v>0</v>
      </c>
      <c r="O39" s="143" t="s">
        <v>127</v>
      </c>
      <c r="P39" s="141"/>
      <c r="Q39" s="141"/>
      <c r="R39" s="141"/>
      <c r="S39" s="141"/>
      <c r="T39" s="3" t="b">
        <v>0</v>
      </c>
      <c r="U39" s="143" t="s">
        <v>128</v>
      </c>
      <c r="V39" s="141"/>
      <c r="W39" s="141"/>
      <c r="X39" s="144"/>
      <c r="Y39" s="136"/>
      <c r="Z39" s="139"/>
    </row>
    <row r="40" spans="1:31" ht="23.1" customHeight="1">
      <c r="A40" s="10" t="b">
        <v>0</v>
      </c>
      <c r="B40" s="432" t="s">
        <v>60</v>
      </c>
      <c r="C40" s="432"/>
      <c r="D40" s="432"/>
      <c r="E40" s="432"/>
      <c r="F40" s="432"/>
      <c r="G40" s="432"/>
      <c r="H40" s="432"/>
      <c r="I40" s="432"/>
      <c r="J40" s="432"/>
      <c r="K40" s="432"/>
      <c r="L40" s="433"/>
      <c r="M40" s="433"/>
      <c r="N40" s="433"/>
      <c r="O40" s="433"/>
      <c r="P40" s="433"/>
      <c r="Q40" s="433"/>
      <c r="R40" s="433"/>
      <c r="S40" s="433"/>
      <c r="T40" s="433"/>
      <c r="U40" s="433"/>
      <c r="V40" s="433"/>
      <c r="W40" s="433"/>
      <c r="X40" s="433"/>
      <c r="Y40" s="432"/>
      <c r="Z40" s="434"/>
    </row>
    <row r="41" spans="1:31" ht="21.95" customHeight="1">
      <c r="A41" s="145"/>
      <c r="B41" s="6" t="b">
        <v>0</v>
      </c>
      <c r="C41" s="401" t="s">
        <v>49</v>
      </c>
      <c r="D41" s="300"/>
      <c r="E41" s="300"/>
      <c r="F41" s="300"/>
      <c r="G41" s="300"/>
      <c r="H41" s="300"/>
      <c r="I41" s="300"/>
      <c r="J41" s="300"/>
      <c r="K41" s="300"/>
      <c r="L41" s="300"/>
      <c r="M41" s="300"/>
      <c r="N41" s="300"/>
      <c r="O41" s="300"/>
      <c r="P41" s="300"/>
      <c r="Q41" s="300"/>
      <c r="R41" s="300"/>
      <c r="S41" s="300"/>
      <c r="T41" s="300"/>
      <c r="U41" s="300"/>
      <c r="V41" s="300"/>
      <c r="W41" s="300"/>
      <c r="X41" s="300"/>
      <c r="Y41" s="300"/>
      <c r="Z41" s="444"/>
    </row>
    <row r="42" spans="1:31" ht="21.95" customHeight="1" thickBot="1">
      <c r="A42" s="146"/>
      <c r="B42" s="9" t="b">
        <v>0</v>
      </c>
      <c r="C42" s="427" t="s">
        <v>50</v>
      </c>
      <c r="D42" s="428"/>
      <c r="E42" s="428"/>
      <c r="F42" s="428"/>
      <c r="G42" s="428"/>
      <c r="H42" s="428"/>
      <c r="I42" s="428"/>
      <c r="J42" s="428"/>
      <c r="K42" s="428"/>
      <c r="L42" s="428"/>
      <c r="M42" s="428"/>
      <c r="N42" s="428"/>
      <c r="O42" s="428"/>
      <c r="P42" s="428"/>
      <c r="Q42" s="428"/>
      <c r="R42" s="428"/>
      <c r="S42" s="428"/>
      <c r="T42" s="428"/>
      <c r="U42" s="428"/>
      <c r="V42" s="428"/>
      <c r="W42" s="428"/>
      <c r="X42" s="428"/>
      <c r="Y42" s="428"/>
      <c r="Z42" s="429"/>
    </row>
    <row r="43" spans="1:31" ht="8.25" customHeight="1" thickBot="1">
      <c r="A43" s="147"/>
      <c r="B43" s="72"/>
      <c r="C43" s="148"/>
      <c r="D43" s="74"/>
      <c r="E43" s="74"/>
      <c r="F43" s="74"/>
      <c r="G43" s="74"/>
      <c r="H43" s="74"/>
      <c r="I43" s="74"/>
      <c r="J43" s="74"/>
      <c r="K43" s="74"/>
      <c r="L43" s="74"/>
      <c r="M43" s="74"/>
      <c r="N43" s="74"/>
      <c r="O43" s="74"/>
      <c r="P43" s="74"/>
      <c r="Q43" s="74"/>
      <c r="R43" s="74"/>
      <c r="S43" s="74"/>
      <c r="T43" s="74"/>
      <c r="U43" s="74"/>
      <c r="V43" s="74"/>
      <c r="W43" s="74"/>
      <c r="X43" s="74"/>
      <c r="Y43" s="74"/>
      <c r="Z43" s="74"/>
    </row>
    <row r="44" spans="1:31" ht="20.100000000000001" customHeight="1">
      <c r="A44" s="75"/>
      <c r="B44" s="75"/>
      <c r="C44" s="75"/>
      <c r="D44" s="75"/>
      <c r="E44" s="75"/>
      <c r="F44" s="75"/>
      <c r="G44" s="75"/>
      <c r="H44" s="75"/>
      <c r="I44" s="75"/>
      <c r="J44" s="75"/>
      <c r="K44" s="75"/>
      <c r="L44" s="75"/>
      <c r="M44" s="75"/>
      <c r="N44" s="75"/>
      <c r="O44" s="75"/>
      <c r="P44" s="75"/>
      <c r="Q44" s="445" t="s">
        <v>32</v>
      </c>
      <c r="R44" s="446"/>
      <c r="S44" s="446"/>
      <c r="T44" s="447"/>
      <c r="U44" s="390" t="s">
        <v>11</v>
      </c>
      <c r="V44" s="390"/>
      <c r="W44" s="390"/>
      <c r="X44" s="390"/>
      <c r="Y44" s="390"/>
      <c r="Z44" s="391"/>
    </row>
    <row r="45" spans="1:31" ht="20.100000000000001" customHeight="1" thickBot="1">
      <c r="A45" s="75"/>
      <c r="B45" s="75"/>
      <c r="C45" s="75"/>
      <c r="D45" s="75"/>
      <c r="E45" s="75"/>
      <c r="F45" s="75"/>
      <c r="G45" s="75"/>
      <c r="H45" s="75"/>
      <c r="I45" s="75"/>
      <c r="J45" s="75"/>
      <c r="K45" s="75"/>
      <c r="L45" s="75"/>
      <c r="M45" s="75"/>
      <c r="N45" s="75"/>
      <c r="O45" s="75"/>
      <c r="P45" s="75"/>
      <c r="Q45" s="448" t="s">
        <v>12</v>
      </c>
      <c r="R45" s="449"/>
      <c r="S45" s="449"/>
      <c r="T45" s="450"/>
      <c r="U45" s="392"/>
      <c r="V45" s="392"/>
      <c r="W45" s="392"/>
      <c r="X45" s="392"/>
      <c r="Y45" s="392"/>
      <c r="Z45" s="393"/>
    </row>
    <row r="46" spans="1:31" ht="20.100000000000001" customHeight="1" thickBot="1">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row>
    <row r="47" spans="1:31" ht="20.100000000000001" customHeight="1">
      <c r="A47" s="387" t="s">
        <v>129</v>
      </c>
      <c r="B47" s="388"/>
      <c r="C47" s="388"/>
      <c r="D47" s="388"/>
      <c r="E47" s="388"/>
      <c r="F47" s="388"/>
      <c r="G47" s="388"/>
      <c r="H47" s="388"/>
      <c r="I47" s="388"/>
      <c r="J47" s="388"/>
      <c r="K47" s="388"/>
      <c r="L47" s="388"/>
      <c r="M47" s="388"/>
      <c r="N47" s="388"/>
      <c r="O47" s="388"/>
      <c r="P47" s="388"/>
      <c r="Q47" s="388"/>
      <c r="R47" s="388"/>
      <c r="S47" s="388"/>
      <c r="T47" s="388"/>
      <c r="U47" s="388"/>
      <c r="V47" s="388"/>
      <c r="W47" s="388"/>
      <c r="X47" s="388"/>
      <c r="Y47" s="388"/>
      <c r="Z47" s="389"/>
    </row>
    <row r="48" spans="1:31" ht="33" customHeight="1">
      <c r="A48" s="464" t="s">
        <v>181</v>
      </c>
      <c r="B48" s="465"/>
      <c r="C48" s="465"/>
      <c r="D48" s="465"/>
      <c r="E48" s="465"/>
      <c r="F48" s="466"/>
      <c r="G48" s="410" t="s">
        <v>130</v>
      </c>
      <c r="H48" s="411"/>
      <c r="I48" s="415" t="s">
        <v>164</v>
      </c>
      <c r="J48" s="416"/>
      <c r="K48" s="416"/>
      <c r="L48" s="416"/>
      <c r="M48" s="416"/>
      <c r="N48" s="416"/>
      <c r="O48" s="416"/>
      <c r="P48" s="416"/>
      <c r="Q48" s="416"/>
      <c r="R48" s="416"/>
      <c r="S48" s="416"/>
      <c r="T48" s="416"/>
      <c r="U48" s="416"/>
      <c r="V48" s="416"/>
      <c r="W48" s="416"/>
      <c r="X48" s="416"/>
      <c r="Y48" s="416"/>
      <c r="Z48" s="417"/>
    </row>
    <row r="49" spans="1:29" ht="23.1" customHeight="1">
      <c r="A49" s="149" t="s">
        <v>131</v>
      </c>
      <c r="B49" s="304"/>
      <c r="C49" s="304"/>
      <c r="D49" s="147" t="s">
        <v>2</v>
      </c>
      <c r="E49" s="304"/>
      <c r="F49" s="305"/>
      <c r="G49" s="308" t="str">
        <f>IF(E50="","",ROUNDUP(DATEDIF(AC49,AC50,"M")/12,0))</f>
        <v/>
      </c>
      <c r="H49" s="309"/>
      <c r="I49" s="378" t="s">
        <v>108</v>
      </c>
      <c r="J49" s="379"/>
      <c r="K49" s="379"/>
      <c r="L49" s="379"/>
      <c r="M49" s="379"/>
      <c r="N49" s="379"/>
      <c r="O49" s="379"/>
      <c r="P49" s="379"/>
      <c r="Q49" s="379"/>
      <c r="R49" s="379"/>
      <c r="S49" s="379"/>
      <c r="T49" s="379"/>
      <c r="U49" s="379"/>
      <c r="V49" s="379"/>
      <c r="W49" s="379"/>
      <c r="X49" s="379"/>
      <c r="Y49" s="379"/>
      <c r="Z49" s="380"/>
      <c r="AB49" s="22" t="s">
        <v>9</v>
      </c>
      <c r="AC49" s="22" t="str">
        <f t="shared" ref="AC49:AC68" si="0">TEXT(B49&amp;"/"&amp;E49,"yyyy/mm")</f>
        <v>/</v>
      </c>
    </row>
    <row r="50" spans="1:29" ht="23.1" customHeight="1">
      <c r="A50" s="150" t="s">
        <v>132</v>
      </c>
      <c r="B50" s="306"/>
      <c r="C50" s="306"/>
      <c r="D50" s="152" t="s">
        <v>2</v>
      </c>
      <c r="E50" s="306"/>
      <c r="F50" s="307"/>
      <c r="G50" s="310"/>
      <c r="H50" s="311"/>
      <c r="I50" s="412"/>
      <c r="J50" s="413"/>
      <c r="K50" s="413"/>
      <c r="L50" s="413"/>
      <c r="M50" s="413"/>
      <c r="N50" s="413"/>
      <c r="O50" s="413"/>
      <c r="P50" s="413"/>
      <c r="Q50" s="413"/>
      <c r="R50" s="413"/>
      <c r="S50" s="413"/>
      <c r="T50" s="413"/>
      <c r="U50" s="413"/>
      <c r="V50" s="413"/>
      <c r="W50" s="413"/>
      <c r="X50" s="413"/>
      <c r="Y50" s="413"/>
      <c r="Z50" s="414"/>
      <c r="AB50" s="22" t="s">
        <v>10</v>
      </c>
      <c r="AC50" s="22" t="str">
        <f t="shared" si="0"/>
        <v>/</v>
      </c>
    </row>
    <row r="51" spans="1:29" ht="23.1" customHeight="1">
      <c r="A51" s="151" t="s">
        <v>131</v>
      </c>
      <c r="B51" s="304"/>
      <c r="C51" s="304"/>
      <c r="D51" s="147" t="s">
        <v>2</v>
      </c>
      <c r="E51" s="304"/>
      <c r="F51" s="305"/>
      <c r="G51" s="308" t="str">
        <f>IF(E52="","",ROUNDUP(DATEDIF(AC51,AC52,"M")/12,0))</f>
        <v/>
      </c>
      <c r="H51" s="309"/>
      <c r="I51" s="378" t="s">
        <v>109</v>
      </c>
      <c r="J51" s="379"/>
      <c r="K51" s="379"/>
      <c r="L51" s="379"/>
      <c r="M51" s="379"/>
      <c r="N51" s="379"/>
      <c r="O51" s="379"/>
      <c r="P51" s="379"/>
      <c r="Q51" s="379"/>
      <c r="R51" s="379"/>
      <c r="S51" s="379"/>
      <c r="T51" s="379"/>
      <c r="U51" s="379"/>
      <c r="V51" s="379"/>
      <c r="W51" s="379"/>
      <c r="X51" s="379"/>
      <c r="Y51" s="379"/>
      <c r="Z51" s="380"/>
      <c r="AB51" s="22" t="s">
        <v>9</v>
      </c>
      <c r="AC51" s="22" t="str">
        <f t="shared" si="0"/>
        <v>/</v>
      </c>
    </row>
    <row r="52" spans="1:29" ht="23.1" customHeight="1">
      <c r="A52" s="150" t="s">
        <v>132</v>
      </c>
      <c r="B52" s="306"/>
      <c r="C52" s="306"/>
      <c r="D52" s="152" t="s">
        <v>3</v>
      </c>
      <c r="E52" s="306"/>
      <c r="F52" s="307"/>
      <c r="G52" s="310"/>
      <c r="H52" s="311"/>
      <c r="I52" s="315"/>
      <c r="J52" s="316"/>
      <c r="K52" s="316"/>
      <c r="L52" s="316"/>
      <c r="M52" s="316"/>
      <c r="N52" s="316"/>
      <c r="O52" s="316"/>
      <c r="P52" s="316"/>
      <c r="Q52" s="316"/>
      <c r="R52" s="316"/>
      <c r="S52" s="316"/>
      <c r="T52" s="316"/>
      <c r="U52" s="316"/>
      <c r="V52" s="316"/>
      <c r="W52" s="316"/>
      <c r="X52" s="316"/>
      <c r="Y52" s="316"/>
      <c r="Z52" s="317"/>
      <c r="AB52" s="22" t="s">
        <v>10</v>
      </c>
      <c r="AC52" s="22" t="str">
        <f t="shared" si="0"/>
        <v>/</v>
      </c>
    </row>
    <row r="53" spans="1:29" ht="23.1" customHeight="1">
      <c r="A53" s="151" t="s">
        <v>131</v>
      </c>
      <c r="B53" s="304"/>
      <c r="C53" s="304"/>
      <c r="D53" s="147" t="s">
        <v>2</v>
      </c>
      <c r="E53" s="304"/>
      <c r="F53" s="305"/>
      <c r="G53" s="308" t="str">
        <f>IF(E54="","",ROUNDUP(DATEDIF(AC53,AC54,"M")/12,0))</f>
        <v/>
      </c>
      <c r="H53" s="309"/>
      <c r="I53" s="378" t="s">
        <v>182</v>
      </c>
      <c r="J53" s="379"/>
      <c r="K53" s="379"/>
      <c r="L53" s="379"/>
      <c r="M53" s="379"/>
      <c r="N53" s="379"/>
      <c r="O53" s="379"/>
      <c r="P53" s="379"/>
      <c r="Q53" s="379"/>
      <c r="R53" s="379"/>
      <c r="S53" s="379"/>
      <c r="T53" s="379"/>
      <c r="U53" s="379"/>
      <c r="V53" s="379"/>
      <c r="W53" s="379"/>
      <c r="X53" s="379"/>
      <c r="Y53" s="379"/>
      <c r="Z53" s="380"/>
      <c r="AB53" s="22" t="s">
        <v>9</v>
      </c>
      <c r="AC53" s="22" t="str">
        <f t="shared" si="0"/>
        <v>/</v>
      </c>
    </row>
    <row r="54" spans="1:29" ht="23.1" customHeight="1">
      <c r="A54" s="150" t="s">
        <v>132</v>
      </c>
      <c r="B54" s="306"/>
      <c r="C54" s="306"/>
      <c r="D54" s="152" t="s">
        <v>3</v>
      </c>
      <c r="E54" s="306"/>
      <c r="F54" s="307"/>
      <c r="G54" s="310"/>
      <c r="H54" s="311"/>
      <c r="I54" s="315"/>
      <c r="J54" s="316"/>
      <c r="K54" s="316"/>
      <c r="L54" s="316"/>
      <c r="M54" s="316"/>
      <c r="N54" s="316"/>
      <c r="O54" s="316"/>
      <c r="P54" s="316"/>
      <c r="Q54" s="316"/>
      <c r="R54" s="316"/>
      <c r="S54" s="316"/>
      <c r="T54" s="316"/>
      <c r="U54" s="316"/>
      <c r="V54" s="316"/>
      <c r="W54" s="316"/>
      <c r="X54" s="316"/>
      <c r="Y54" s="316"/>
      <c r="Z54" s="317"/>
      <c r="AB54" s="22" t="s">
        <v>10</v>
      </c>
      <c r="AC54" s="22" t="str">
        <f t="shared" si="0"/>
        <v>/</v>
      </c>
    </row>
    <row r="55" spans="1:29" ht="23.1" customHeight="1">
      <c r="A55" s="149" t="s">
        <v>131</v>
      </c>
      <c r="B55" s="304"/>
      <c r="C55" s="304"/>
      <c r="D55" s="147" t="s">
        <v>2</v>
      </c>
      <c r="E55" s="304"/>
      <c r="F55" s="305"/>
      <c r="G55" s="308" t="str">
        <f>IF(E56="","",ROUNDUP(DATEDIF(AC55,AC56,"M")/12,0))</f>
        <v/>
      </c>
      <c r="H55" s="309"/>
      <c r="I55" s="319" t="s">
        <v>110</v>
      </c>
      <c r="J55" s="320"/>
      <c r="K55" s="320"/>
      <c r="L55" s="320"/>
      <c r="M55" s="320"/>
      <c r="N55" s="320"/>
      <c r="O55" s="320"/>
      <c r="P55" s="320"/>
      <c r="Q55" s="320"/>
      <c r="R55" s="320"/>
      <c r="S55" s="320"/>
      <c r="T55" s="320"/>
      <c r="U55" s="320"/>
      <c r="V55" s="320"/>
      <c r="W55" s="320"/>
      <c r="X55" s="320"/>
      <c r="Y55" s="320"/>
      <c r="Z55" s="321"/>
      <c r="AB55" s="22" t="s">
        <v>9</v>
      </c>
      <c r="AC55" s="22" t="str">
        <f t="shared" si="0"/>
        <v>/</v>
      </c>
    </row>
    <row r="56" spans="1:29" ht="23.1" customHeight="1">
      <c r="A56" s="150" t="s">
        <v>132</v>
      </c>
      <c r="B56" s="306"/>
      <c r="C56" s="306"/>
      <c r="D56" s="152" t="s">
        <v>3</v>
      </c>
      <c r="E56" s="306"/>
      <c r="F56" s="307"/>
      <c r="G56" s="310"/>
      <c r="H56" s="311"/>
      <c r="I56" s="315"/>
      <c r="J56" s="316"/>
      <c r="K56" s="316"/>
      <c r="L56" s="316"/>
      <c r="M56" s="316"/>
      <c r="N56" s="316"/>
      <c r="O56" s="316"/>
      <c r="P56" s="316"/>
      <c r="Q56" s="316"/>
      <c r="R56" s="316"/>
      <c r="S56" s="316"/>
      <c r="T56" s="316"/>
      <c r="U56" s="316"/>
      <c r="V56" s="316"/>
      <c r="W56" s="316"/>
      <c r="X56" s="316"/>
      <c r="Y56" s="316"/>
      <c r="Z56" s="317"/>
      <c r="AB56" s="22" t="s">
        <v>10</v>
      </c>
      <c r="AC56" s="22" t="str">
        <f t="shared" si="0"/>
        <v>/</v>
      </c>
    </row>
    <row r="57" spans="1:29" ht="23.1" customHeight="1">
      <c r="A57" s="151" t="s">
        <v>131</v>
      </c>
      <c r="B57" s="304"/>
      <c r="C57" s="304"/>
      <c r="D57" s="147" t="s">
        <v>2</v>
      </c>
      <c r="E57" s="304"/>
      <c r="F57" s="305"/>
      <c r="G57" s="308" t="str">
        <f>IF(E58="","",ROUNDUP(DATEDIF(AC57,AC58,"M")/12,0))</f>
        <v/>
      </c>
      <c r="H57" s="309"/>
      <c r="I57" s="319" t="s">
        <v>111</v>
      </c>
      <c r="J57" s="320"/>
      <c r="K57" s="320"/>
      <c r="L57" s="320"/>
      <c r="M57" s="320"/>
      <c r="N57" s="320"/>
      <c r="O57" s="320"/>
      <c r="P57" s="320"/>
      <c r="Q57" s="320"/>
      <c r="R57" s="320"/>
      <c r="S57" s="320"/>
      <c r="T57" s="320"/>
      <c r="U57" s="320"/>
      <c r="V57" s="320"/>
      <c r="W57" s="320"/>
      <c r="X57" s="320"/>
      <c r="Y57" s="320"/>
      <c r="Z57" s="321"/>
      <c r="AB57" s="22" t="s">
        <v>9</v>
      </c>
      <c r="AC57" s="22" t="str">
        <f t="shared" si="0"/>
        <v>/</v>
      </c>
    </row>
    <row r="58" spans="1:29" ht="23.1" customHeight="1">
      <c r="A58" s="150" t="s">
        <v>132</v>
      </c>
      <c r="B58" s="306"/>
      <c r="C58" s="306"/>
      <c r="D58" s="152" t="s">
        <v>3</v>
      </c>
      <c r="E58" s="306"/>
      <c r="F58" s="307"/>
      <c r="G58" s="310"/>
      <c r="H58" s="311"/>
      <c r="I58" s="315"/>
      <c r="J58" s="316"/>
      <c r="K58" s="316"/>
      <c r="L58" s="316"/>
      <c r="M58" s="316"/>
      <c r="N58" s="316"/>
      <c r="O58" s="316"/>
      <c r="P58" s="316"/>
      <c r="Q58" s="316"/>
      <c r="R58" s="316"/>
      <c r="S58" s="316"/>
      <c r="T58" s="316"/>
      <c r="U58" s="316"/>
      <c r="V58" s="316"/>
      <c r="W58" s="316"/>
      <c r="X58" s="316"/>
      <c r="Y58" s="316"/>
      <c r="Z58" s="317"/>
      <c r="AB58" s="22" t="s">
        <v>10</v>
      </c>
      <c r="AC58" s="22" t="str">
        <f t="shared" si="0"/>
        <v>/</v>
      </c>
    </row>
    <row r="59" spans="1:29" ht="23.1" customHeight="1">
      <c r="A59" s="151" t="s">
        <v>131</v>
      </c>
      <c r="B59" s="304"/>
      <c r="C59" s="304"/>
      <c r="D59" s="147" t="s">
        <v>2</v>
      </c>
      <c r="E59" s="304"/>
      <c r="F59" s="305"/>
      <c r="G59" s="308" t="str">
        <f>IF(E60="","",ROUNDUP(DATEDIF(AC59,AC60,"M")/12,0))</f>
        <v/>
      </c>
      <c r="H59" s="309"/>
      <c r="I59" s="319" t="s">
        <v>112</v>
      </c>
      <c r="J59" s="320"/>
      <c r="K59" s="320"/>
      <c r="L59" s="320"/>
      <c r="M59" s="320"/>
      <c r="N59" s="320"/>
      <c r="O59" s="320"/>
      <c r="P59" s="320"/>
      <c r="Q59" s="320"/>
      <c r="R59" s="320"/>
      <c r="S59" s="320"/>
      <c r="T59" s="320"/>
      <c r="U59" s="320"/>
      <c r="V59" s="320"/>
      <c r="W59" s="320"/>
      <c r="X59" s="320"/>
      <c r="Y59" s="320"/>
      <c r="Z59" s="321"/>
      <c r="AB59" s="22" t="s">
        <v>9</v>
      </c>
      <c r="AC59" s="22" t="str">
        <f t="shared" si="0"/>
        <v>/</v>
      </c>
    </row>
    <row r="60" spans="1:29" ht="23.1" customHeight="1">
      <c r="A60" s="150" t="s">
        <v>132</v>
      </c>
      <c r="B60" s="306"/>
      <c r="C60" s="306"/>
      <c r="D60" s="152" t="s">
        <v>3</v>
      </c>
      <c r="E60" s="306"/>
      <c r="F60" s="307"/>
      <c r="G60" s="310"/>
      <c r="H60" s="311"/>
      <c r="I60" s="315"/>
      <c r="J60" s="316"/>
      <c r="K60" s="316"/>
      <c r="L60" s="316"/>
      <c r="M60" s="316"/>
      <c r="N60" s="316"/>
      <c r="O60" s="316"/>
      <c r="P60" s="316"/>
      <c r="Q60" s="316"/>
      <c r="R60" s="316"/>
      <c r="S60" s="316"/>
      <c r="T60" s="316"/>
      <c r="U60" s="316"/>
      <c r="V60" s="316"/>
      <c r="W60" s="316"/>
      <c r="X60" s="316"/>
      <c r="Y60" s="316"/>
      <c r="Z60" s="317"/>
      <c r="AB60" s="22" t="s">
        <v>10</v>
      </c>
      <c r="AC60" s="22" t="str">
        <f t="shared" si="0"/>
        <v>/</v>
      </c>
    </row>
    <row r="61" spans="1:29" ht="23.1" customHeight="1">
      <c r="A61" s="149" t="s">
        <v>131</v>
      </c>
      <c r="B61" s="304"/>
      <c r="C61" s="304"/>
      <c r="D61" s="147" t="s">
        <v>2</v>
      </c>
      <c r="E61" s="304"/>
      <c r="F61" s="305"/>
      <c r="G61" s="308" t="str">
        <f>IF(E62="","",ROUNDUP(DATEDIF(AC61,AC62,"M")/12,0))</f>
        <v/>
      </c>
      <c r="H61" s="309"/>
      <c r="I61" s="319" t="s">
        <v>112</v>
      </c>
      <c r="J61" s="320"/>
      <c r="K61" s="320"/>
      <c r="L61" s="320"/>
      <c r="M61" s="320"/>
      <c r="N61" s="320"/>
      <c r="O61" s="320"/>
      <c r="P61" s="320"/>
      <c r="Q61" s="320"/>
      <c r="R61" s="320"/>
      <c r="S61" s="320"/>
      <c r="T61" s="320"/>
      <c r="U61" s="320"/>
      <c r="V61" s="320"/>
      <c r="W61" s="320"/>
      <c r="X61" s="320"/>
      <c r="Y61" s="320"/>
      <c r="Z61" s="321"/>
      <c r="AB61" s="22" t="s">
        <v>9</v>
      </c>
      <c r="AC61" s="22" t="str">
        <f t="shared" si="0"/>
        <v>/</v>
      </c>
    </row>
    <row r="62" spans="1:29" ht="23.1" customHeight="1">
      <c r="A62" s="150" t="s">
        <v>132</v>
      </c>
      <c r="B62" s="306"/>
      <c r="C62" s="306"/>
      <c r="D62" s="152" t="s">
        <v>3</v>
      </c>
      <c r="E62" s="306"/>
      <c r="F62" s="307"/>
      <c r="G62" s="310"/>
      <c r="H62" s="311"/>
      <c r="I62" s="315"/>
      <c r="J62" s="316"/>
      <c r="K62" s="316"/>
      <c r="L62" s="316"/>
      <c r="M62" s="316"/>
      <c r="N62" s="316"/>
      <c r="O62" s="316"/>
      <c r="P62" s="316"/>
      <c r="Q62" s="316"/>
      <c r="R62" s="316"/>
      <c r="S62" s="316"/>
      <c r="T62" s="316"/>
      <c r="U62" s="316"/>
      <c r="V62" s="316"/>
      <c r="W62" s="316"/>
      <c r="X62" s="316"/>
      <c r="Y62" s="316"/>
      <c r="Z62" s="317"/>
      <c r="AB62" s="22" t="s">
        <v>10</v>
      </c>
      <c r="AC62" s="22" t="str">
        <f t="shared" si="0"/>
        <v>/</v>
      </c>
    </row>
    <row r="63" spans="1:29" ht="23.1" customHeight="1">
      <c r="A63" s="151" t="s">
        <v>131</v>
      </c>
      <c r="B63" s="304"/>
      <c r="C63" s="304"/>
      <c r="D63" s="147" t="s">
        <v>2</v>
      </c>
      <c r="E63" s="304"/>
      <c r="F63" s="305"/>
      <c r="G63" s="308" t="str">
        <f>IF(E64="","",ROUNDUP(DATEDIF(AC63,AC64,"M")/12,0))</f>
        <v/>
      </c>
      <c r="H63" s="309"/>
      <c r="I63" s="312"/>
      <c r="J63" s="313"/>
      <c r="K63" s="313"/>
      <c r="L63" s="313"/>
      <c r="M63" s="313"/>
      <c r="N63" s="313"/>
      <c r="O63" s="313"/>
      <c r="P63" s="313"/>
      <c r="Q63" s="313"/>
      <c r="R63" s="313"/>
      <c r="S63" s="313"/>
      <c r="T63" s="313"/>
      <c r="U63" s="313"/>
      <c r="V63" s="313"/>
      <c r="W63" s="313"/>
      <c r="X63" s="313"/>
      <c r="Y63" s="313"/>
      <c r="Z63" s="314"/>
      <c r="AB63" s="22" t="s">
        <v>9</v>
      </c>
      <c r="AC63" s="22" t="str">
        <f t="shared" si="0"/>
        <v>/</v>
      </c>
    </row>
    <row r="64" spans="1:29" ht="23.1" customHeight="1">
      <c r="A64" s="150" t="s">
        <v>132</v>
      </c>
      <c r="B64" s="306"/>
      <c r="C64" s="306"/>
      <c r="D64" s="152" t="s">
        <v>3</v>
      </c>
      <c r="E64" s="306"/>
      <c r="F64" s="307"/>
      <c r="G64" s="310"/>
      <c r="H64" s="311"/>
      <c r="I64" s="315"/>
      <c r="J64" s="316"/>
      <c r="K64" s="316"/>
      <c r="L64" s="316"/>
      <c r="M64" s="316"/>
      <c r="N64" s="316"/>
      <c r="O64" s="316"/>
      <c r="P64" s="316"/>
      <c r="Q64" s="316"/>
      <c r="R64" s="316"/>
      <c r="S64" s="316"/>
      <c r="T64" s="316"/>
      <c r="U64" s="316"/>
      <c r="V64" s="316"/>
      <c r="W64" s="316"/>
      <c r="X64" s="316"/>
      <c r="Y64" s="316"/>
      <c r="Z64" s="317"/>
      <c r="AB64" s="22" t="s">
        <v>10</v>
      </c>
      <c r="AC64" s="22" t="str">
        <f t="shared" si="0"/>
        <v>/</v>
      </c>
    </row>
    <row r="65" spans="1:29" ht="23.1" customHeight="1">
      <c r="A65" s="151" t="s">
        <v>131</v>
      </c>
      <c r="B65" s="304"/>
      <c r="C65" s="304"/>
      <c r="D65" s="147" t="s">
        <v>2</v>
      </c>
      <c r="E65" s="304"/>
      <c r="F65" s="305"/>
      <c r="G65" s="308" t="str">
        <f>IF(E66="","",ROUNDUP(DATEDIF(AC65,AC66,"M")/12,0))</f>
        <v/>
      </c>
      <c r="H65" s="309"/>
      <c r="I65" s="312"/>
      <c r="J65" s="313"/>
      <c r="K65" s="313"/>
      <c r="L65" s="313"/>
      <c r="M65" s="313"/>
      <c r="N65" s="313"/>
      <c r="O65" s="313"/>
      <c r="P65" s="313"/>
      <c r="Q65" s="313"/>
      <c r="R65" s="313"/>
      <c r="S65" s="313"/>
      <c r="T65" s="313"/>
      <c r="U65" s="313"/>
      <c r="V65" s="313"/>
      <c r="W65" s="313"/>
      <c r="X65" s="313"/>
      <c r="Y65" s="313"/>
      <c r="Z65" s="314"/>
      <c r="AB65" s="22" t="s">
        <v>9</v>
      </c>
      <c r="AC65" s="22" t="str">
        <f t="shared" si="0"/>
        <v>/</v>
      </c>
    </row>
    <row r="66" spans="1:29" ht="23.1" customHeight="1">
      <c r="A66" s="150" t="s">
        <v>132</v>
      </c>
      <c r="B66" s="306"/>
      <c r="C66" s="306"/>
      <c r="D66" s="152" t="s">
        <v>3</v>
      </c>
      <c r="E66" s="306"/>
      <c r="F66" s="307"/>
      <c r="G66" s="310"/>
      <c r="H66" s="311"/>
      <c r="I66" s="315"/>
      <c r="J66" s="316"/>
      <c r="K66" s="316"/>
      <c r="L66" s="316"/>
      <c r="M66" s="316"/>
      <c r="N66" s="316"/>
      <c r="O66" s="316"/>
      <c r="P66" s="316"/>
      <c r="Q66" s="316"/>
      <c r="R66" s="316"/>
      <c r="S66" s="316"/>
      <c r="T66" s="316"/>
      <c r="U66" s="316"/>
      <c r="V66" s="316"/>
      <c r="W66" s="316"/>
      <c r="X66" s="316"/>
      <c r="Y66" s="316"/>
      <c r="Z66" s="317"/>
      <c r="AB66" s="22" t="s">
        <v>10</v>
      </c>
      <c r="AC66" s="22" t="str">
        <f t="shared" si="0"/>
        <v>/</v>
      </c>
    </row>
    <row r="67" spans="1:29" ht="23.1" customHeight="1">
      <c r="A67" s="151" t="s">
        <v>131</v>
      </c>
      <c r="B67" s="304"/>
      <c r="C67" s="304"/>
      <c r="D67" s="147" t="s">
        <v>2</v>
      </c>
      <c r="E67" s="304"/>
      <c r="F67" s="305"/>
      <c r="G67" s="308" t="str">
        <f>IF(E68="","",ROUNDUP(DATEDIF(AC67,AC68,"M")/12,0))</f>
        <v/>
      </c>
      <c r="H67" s="309"/>
      <c r="I67" s="312"/>
      <c r="J67" s="313"/>
      <c r="K67" s="313"/>
      <c r="L67" s="313"/>
      <c r="M67" s="313"/>
      <c r="N67" s="313"/>
      <c r="O67" s="313"/>
      <c r="P67" s="313"/>
      <c r="Q67" s="313"/>
      <c r="R67" s="313"/>
      <c r="S67" s="313"/>
      <c r="T67" s="313"/>
      <c r="U67" s="313"/>
      <c r="V67" s="313"/>
      <c r="W67" s="313"/>
      <c r="X67" s="313"/>
      <c r="Y67" s="313"/>
      <c r="Z67" s="314"/>
      <c r="AB67" s="22" t="s">
        <v>9</v>
      </c>
      <c r="AC67" s="22" t="str">
        <f t="shared" si="0"/>
        <v>/</v>
      </c>
    </row>
    <row r="68" spans="1:29" ht="23.1" customHeight="1" thickBot="1">
      <c r="A68" s="150" t="s">
        <v>132</v>
      </c>
      <c r="B68" s="318"/>
      <c r="C68" s="318"/>
      <c r="D68" s="153" t="s">
        <v>3</v>
      </c>
      <c r="E68" s="318"/>
      <c r="F68" s="409"/>
      <c r="G68" s="407"/>
      <c r="H68" s="408"/>
      <c r="I68" s="381"/>
      <c r="J68" s="382"/>
      <c r="K68" s="382"/>
      <c r="L68" s="382"/>
      <c r="M68" s="382"/>
      <c r="N68" s="382"/>
      <c r="O68" s="382"/>
      <c r="P68" s="382"/>
      <c r="Q68" s="382"/>
      <c r="R68" s="382"/>
      <c r="S68" s="382"/>
      <c r="T68" s="382"/>
      <c r="U68" s="382"/>
      <c r="V68" s="382"/>
      <c r="W68" s="382"/>
      <c r="X68" s="382"/>
      <c r="Y68" s="382"/>
      <c r="Z68" s="383"/>
      <c r="AB68" s="22" t="s">
        <v>10</v>
      </c>
      <c r="AC68" s="22" t="str">
        <f t="shared" si="0"/>
        <v>/</v>
      </c>
    </row>
    <row r="69" spans="1:29" ht="25.5" customHeight="1">
      <c r="A69" s="405" t="s">
        <v>33</v>
      </c>
      <c r="B69" s="384" t="s">
        <v>165</v>
      </c>
      <c r="C69" s="385"/>
      <c r="D69" s="385"/>
      <c r="E69" s="385"/>
      <c r="F69" s="385"/>
      <c r="G69" s="385"/>
      <c r="H69" s="385"/>
      <c r="I69" s="385"/>
      <c r="J69" s="385"/>
      <c r="K69" s="385"/>
      <c r="L69" s="385"/>
      <c r="M69" s="385"/>
      <c r="N69" s="385"/>
      <c r="O69" s="385"/>
      <c r="P69" s="385"/>
      <c r="Q69" s="385"/>
      <c r="R69" s="385"/>
      <c r="S69" s="385"/>
      <c r="T69" s="385"/>
      <c r="U69" s="385"/>
      <c r="V69" s="385"/>
      <c r="W69" s="385"/>
      <c r="X69" s="385"/>
      <c r="Y69" s="385"/>
      <c r="Z69" s="385"/>
    </row>
    <row r="70" spans="1:29" ht="20.100000000000001" customHeight="1" thickBot="1">
      <c r="A70" s="406"/>
      <c r="B70" s="386"/>
      <c r="C70" s="386"/>
      <c r="D70" s="386"/>
      <c r="E70" s="386"/>
      <c r="F70" s="386"/>
      <c r="G70" s="386"/>
      <c r="H70" s="386"/>
      <c r="I70" s="386"/>
      <c r="J70" s="386"/>
      <c r="K70" s="386"/>
      <c r="L70" s="386"/>
      <c r="M70" s="386"/>
      <c r="N70" s="386"/>
      <c r="O70" s="386"/>
      <c r="P70" s="386"/>
      <c r="Q70" s="386"/>
      <c r="R70" s="386"/>
      <c r="S70" s="386"/>
      <c r="T70" s="386"/>
      <c r="U70" s="386"/>
      <c r="V70" s="386"/>
      <c r="W70" s="386"/>
      <c r="X70" s="386"/>
      <c r="Y70" s="386"/>
      <c r="Z70" s="386"/>
    </row>
    <row r="71" spans="1:29" ht="17.100000000000001" customHeight="1">
      <c r="A71" s="260" t="s">
        <v>23</v>
      </c>
      <c r="B71" s="261"/>
      <c r="C71" s="261"/>
      <c r="D71" s="262" t="s">
        <v>24</v>
      </c>
      <c r="E71" s="261"/>
      <c r="F71" s="261"/>
      <c r="G71" s="261"/>
      <c r="H71" s="261"/>
      <c r="I71" s="261"/>
      <c r="J71" s="261"/>
      <c r="K71" s="261"/>
      <c r="L71" s="261"/>
      <c r="M71" s="261"/>
      <c r="N71" s="283" t="s">
        <v>113</v>
      </c>
      <c r="O71" s="284"/>
      <c r="P71" s="284"/>
      <c r="Q71" s="284"/>
      <c r="R71" s="284"/>
      <c r="S71" s="284"/>
      <c r="T71" s="284"/>
      <c r="U71" s="284"/>
      <c r="V71" s="284"/>
      <c r="W71" s="284"/>
      <c r="X71" s="284"/>
      <c r="Y71" s="284"/>
      <c r="Z71" s="285"/>
    </row>
    <row r="72" spans="1:29" ht="17.100000000000001" customHeight="1">
      <c r="A72" s="154"/>
      <c r="B72" s="155" t="s">
        <v>183</v>
      </c>
      <c r="C72" s="155"/>
      <c r="D72" s="263" t="s">
        <v>25</v>
      </c>
      <c r="E72" s="264"/>
      <c r="F72" s="264"/>
      <c r="G72" s="264"/>
      <c r="H72" s="264"/>
      <c r="I72" s="264"/>
      <c r="J72" s="264"/>
      <c r="K72" s="264"/>
      <c r="L72" s="264"/>
      <c r="M72" s="264"/>
      <c r="N72" s="286" t="s">
        <v>26</v>
      </c>
      <c r="O72" s="287"/>
      <c r="P72" s="287"/>
      <c r="Q72" s="287"/>
      <c r="R72" s="287"/>
      <c r="S72" s="287"/>
      <c r="T72" s="287"/>
      <c r="U72" s="287"/>
      <c r="V72" s="287"/>
      <c r="W72" s="287"/>
      <c r="X72" s="287"/>
      <c r="Y72" s="287"/>
      <c r="Z72" s="288"/>
    </row>
    <row r="73" spans="1:29" ht="20.100000000000001" customHeight="1">
      <c r="A73" s="289"/>
      <c r="B73" s="291" t="s">
        <v>8</v>
      </c>
      <c r="C73" s="258"/>
      <c r="D73" s="274"/>
      <c r="E73" s="275"/>
      <c r="F73" s="275"/>
      <c r="G73" s="275"/>
      <c r="H73" s="275"/>
      <c r="I73" s="275"/>
      <c r="J73" s="275"/>
      <c r="K73" s="275"/>
      <c r="L73" s="275"/>
      <c r="M73" s="276"/>
      <c r="N73" s="265"/>
      <c r="O73" s="266"/>
      <c r="P73" s="266"/>
      <c r="Q73" s="266"/>
      <c r="R73" s="266"/>
      <c r="S73" s="266"/>
      <c r="T73" s="266"/>
      <c r="U73" s="266"/>
      <c r="V73" s="266"/>
      <c r="W73" s="266"/>
      <c r="X73" s="266"/>
      <c r="Y73" s="266"/>
      <c r="Z73" s="267"/>
    </row>
    <row r="74" spans="1:29" ht="20.100000000000001" customHeight="1">
      <c r="A74" s="293"/>
      <c r="B74" s="294"/>
      <c r="C74" s="295"/>
      <c r="D74" s="277"/>
      <c r="E74" s="278"/>
      <c r="F74" s="278"/>
      <c r="G74" s="278"/>
      <c r="H74" s="278"/>
      <c r="I74" s="278"/>
      <c r="J74" s="278"/>
      <c r="K74" s="278"/>
      <c r="L74" s="278"/>
      <c r="M74" s="279"/>
      <c r="N74" s="268"/>
      <c r="O74" s="269"/>
      <c r="P74" s="269"/>
      <c r="Q74" s="269"/>
      <c r="R74" s="269"/>
      <c r="S74" s="269"/>
      <c r="T74" s="269"/>
      <c r="U74" s="269"/>
      <c r="V74" s="269"/>
      <c r="W74" s="269"/>
      <c r="X74" s="269"/>
      <c r="Y74" s="269"/>
      <c r="Z74" s="270"/>
    </row>
    <row r="75" spans="1:29" ht="20.100000000000001" customHeight="1">
      <c r="A75" s="289"/>
      <c r="B75" s="291" t="s">
        <v>8</v>
      </c>
      <c r="C75" s="258"/>
      <c r="D75" s="274"/>
      <c r="E75" s="275"/>
      <c r="F75" s="275"/>
      <c r="G75" s="275"/>
      <c r="H75" s="275"/>
      <c r="I75" s="275"/>
      <c r="J75" s="275"/>
      <c r="K75" s="275"/>
      <c r="L75" s="275"/>
      <c r="M75" s="276"/>
      <c r="N75" s="265"/>
      <c r="O75" s="266"/>
      <c r="P75" s="266"/>
      <c r="Q75" s="266"/>
      <c r="R75" s="266"/>
      <c r="S75" s="266"/>
      <c r="T75" s="266"/>
      <c r="U75" s="266"/>
      <c r="V75" s="266"/>
      <c r="W75" s="266"/>
      <c r="X75" s="266"/>
      <c r="Y75" s="266"/>
      <c r="Z75" s="267"/>
    </row>
    <row r="76" spans="1:29" ht="20.100000000000001" customHeight="1">
      <c r="A76" s="293"/>
      <c r="B76" s="294"/>
      <c r="C76" s="295"/>
      <c r="D76" s="277"/>
      <c r="E76" s="278"/>
      <c r="F76" s="278"/>
      <c r="G76" s="278"/>
      <c r="H76" s="278"/>
      <c r="I76" s="278"/>
      <c r="J76" s="278"/>
      <c r="K76" s="278"/>
      <c r="L76" s="278"/>
      <c r="M76" s="279"/>
      <c r="N76" s="268"/>
      <c r="O76" s="269"/>
      <c r="P76" s="269"/>
      <c r="Q76" s="269"/>
      <c r="R76" s="269"/>
      <c r="S76" s="269"/>
      <c r="T76" s="269"/>
      <c r="U76" s="269"/>
      <c r="V76" s="269"/>
      <c r="W76" s="269"/>
      <c r="X76" s="269"/>
      <c r="Y76" s="269"/>
      <c r="Z76" s="270"/>
    </row>
    <row r="77" spans="1:29" ht="20.100000000000001" customHeight="1">
      <c r="A77" s="289"/>
      <c r="B77" s="291" t="s">
        <v>8</v>
      </c>
      <c r="C77" s="258"/>
      <c r="D77" s="274"/>
      <c r="E77" s="275"/>
      <c r="F77" s="275"/>
      <c r="G77" s="275"/>
      <c r="H77" s="275"/>
      <c r="I77" s="275"/>
      <c r="J77" s="275"/>
      <c r="K77" s="275"/>
      <c r="L77" s="275"/>
      <c r="M77" s="276"/>
      <c r="N77" s="265"/>
      <c r="O77" s="266"/>
      <c r="P77" s="266"/>
      <c r="Q77" s="266"/>
      <c r="R77" s="266"/>
      <c r="S77" s="266"/>
      <c r="T77" s="266"/>
      <c r="U77" s="266"/>
      <c r="V77" s="266"/>
      <c r="W77" s="266"/>
      <c r="X77" s="266"/>
      <c r="Y77" s="266"/>
      <c r="Z77" s="267"/>
    </row>
    <row r="78" spans="1:29" ht="20.100000000000001" customHeight="1">
      <c r="A78" s="293"/>
      <c r="B78" s="294"/>
      <c r="C78" s="295"/>
      <c r="D78" s="277"/>
      <c r="E78" s="278"/>
      <c r="F78" s="278"/>
      <c r="G78" s="278"/>
      <c r="H78" s="278"/>
      <c r="I78" s="278"/>
      <c r="J78" s="278"/>
      <c r="K78" s="278"/>
      <c r="L78" s="278"/>
      <c r="M78" s="279"/>
      <c r="N78" s="268"/>
      <c r="O78" s="269"/>
      <c r="P78" s="269"/>
      <c r="Q78" s="269"/>
      <c r="R78" s="269"/>
      <c r="S78" s="269"/>
      <c r="T78" s="269"/>
      <c r="U78" s="269"/>
      <c r="V78" s="269"/>
      <c r="W78" s="269"/>
      <c r="X78" s="269"/>
      <c r="Y78" s="269"/>
      <c r="Z78" s="270"/>
    </row>
    <row r="79" spans="1:29" ht="20.100000000000001" customHeight="1">
      <c r="A79" s="289"/>
      <c r="B79" s="291" t="s">
        <v>8</v>
      </c>
      <c r="C79" s="258"/>
      <c r="D79" s="274"/>
      <c r="E79" s="275"/>
      <c r="F79" s="275"/>
      <c r="G79" s="275"/>
      <c r="H79" s="275"/>
      <c r="I79" s="275"/>
      <c r="J79" s="275"/>
      <c r="K79" s="275"/>
      <c r="L79" s="275"/>
      <c r="M79" s="276"/>
      <c r="N79" s="265"/>
      <c r="O79" s="266"/>
      <c r="P79" s="266"/>
      <c r="Q79" s="266"/>
      <c r="R79" s="266"/>
      <c r="S79" s="266"/>
      <c r="T79" s="266"/>
      <c r="U79" s="266"/>
      <c r="V79" s="266"/>
      <c r="W79" s="266"/>
      <c r="X79" s="266"/>
      <c r="Y79" s="266"/>
      <c r="Z79" s="267"/>
    </row>
    <row r="80" spans="1:29" ht="20.100000000000001" customHeight="1">
      <c r="A80" s="293"/>
      <c r="B80" s="294"/>
      <c r="C80" s="295"/>
      <c r="D80" s="277"/>
      <c r="E80" s="278"/>
      <c r="F80" s="278"/>
      <c r="G80" s="278"/>
      <c r="H80" s="278"/>
      <c r="I80" s="278"/>
      <c r="J80" s="278"/>
      <c r="K80" s="278"/>
      <c r="L80" s="278"/>
      <c r="M80" s="279"/>
      <c r="N80" s="268"/>
      <c r="O80" s="269"/>
      <c r="P80" s="269"/>
      <c r="Q80" s="269"/>
      <c r="R80" s="269"/>
      <c r="S80" s="269"/>
      <c r="T80" s="269"/>
      <c r="U80" s="269"/>
      <c r="V80" s="269"/>
      <c r="W80" s="269"/>
      <c r="X80" s="269"/>
      <c r="Y80" s="269"/>
      <c r="Z80" s="270"/>
    </row>
    <row r="81" spans="1:26" ht="20.100000000000001" customHeight="1">
      <c r="A81" s="289"/>
      <c r="B81" s="291" t="s">
        <v>8</v>
      </c>
      <c r="C81" s="258"/>
      <c r="D81" s="274"/>
      <c r="E81" s="275"/>
      <c r="F81" s="275"/>
      <c r="G81" s="275"/>
      <c r="H81" s="275"/>
      <c r="I81" s="275"/>
      <c r="J81" s="275"/>
      <c r="K81" s="275"/>
      <c r="L81" s="275"/>
      <c r="M81" s="276"/>
      <c r="N81" s="265"/>
      <c r="O81" s="266"/>
      <c r="P81" s="266"/>
      <c r="Q81" s="266"/>
      <c r="R81" s="266"/>
      <c r="S81" s="266"/>
      <c r="T81" s="266"/>
      <c r="U81" s="266"/>
      <c r="V81" s="266"/>
      <c r="W81" s="266"/>
      <c r="X81" s="266"/>
      <c r="Y81" s="266"/>
      <c r="Z81" s="267"/>
    </row>
    <row r="82" spans="1:26" ht="20.100000000000001" customHeight="1" thickBot="1">
      <c r="A82" s="290"/>
      <c r="B82" s="292"/>
      <c r="C82" s="259"/>
      <c r="D82" s="280"/>
      <c r="E82" s="281"/>
      <c r="F82" s="281"/>
      <c r="G82" s="281"/>
      <c r="H82" s="281"/>
      <c r="I82" s="281"/>
      <c r="J82" s="281"/>
      <c r="K82" s="281"/>
      <c r="L82" s="281"/>
      <c r="M82" s="282"/>
      <c r="N82" s="271"/>
      <c r="O82" s="272"/>
      <c r="P82" s="272"/>
      <c r="Q82" s="272"/>
      <c r="R82" s="272"/>
      <c r="S82" s="272"/>
      <c r="T82" s="272"/>
      <c r="U82" s="272"/>
      <c r="V82" s="272"/>
      <c r="W82" s="272"/>
      <c r="X82" s="272"/>
      <c r="Y82" s="272"/>
      <c r="Z82" s="273"/>
    </row>
    <row r="83" spans="1:26" ht="20.100000000000001" customHeight="1">
      <c r="A83" s="111"/>
      <c r="B83" s="111"/>
      <c r="C83" s="111"/>
      <c r="D83" s="111"/>
      <c r="E83" s="111"/>
      <c r="F83" s="111"/>
      <c r="G83" s="111"/>
      <c r="H83" s="111"/>
      <c r="I83" s="111"/>
      <c r="J83" s="111"/>
      <c r="K83" s="111"/>
      <c r="L83" s="111"/>
      <c r="M83" s="111"/>
      <c r="N83" s="111"/>
      <c r="O83" s="111"/>
      <c r="P83" s="111"/>
      <c r="Q83" s="111"/>
      <c r="R83" s="111"/>
      <c r="S83" s="111"/>
      <c r="T83" s="111"/>
      <c r="U83" s="111"/>
      <c r="V83" s="111"/>
      <c r="W83" s="111"/>
      <c r="X83" s="102"/>
      <c r="Y83" s="111"/>
      <c r="Z83" s="111"/>
    </row>
    <row r="84" spans="1:26" ht="20.100000000000001" customHeight="1"/>
    <row r="85" spans="1:26" ht="20.100000000000001" customHeight="1"/>
    <row r="86" spans="1:26" ht="20.100000000000001" customHeight="1"/>
    <row r="87" spans="1:26" ht="20.100000000000001" customHeight="1"/>
    <row r="88" spans="1:26" ht="20.100000000000001" customHeight="1"/>
    <row r="89" spans="1:26" ht="20.100000000000001" customHeight="1"/>
    <row r="90" spans="1:26" ht="20.100000000000001" customHeight="1"/>
    <row r="91" spans="1:26" ht="20.100000000000001" customHeight="1"/>
    <row r="92" spans="1:26" ht="20.100000000000001" customHeight="1"/>
    <row r="93" spans="1:26" ht="20.100000000000001" customHeight="1"/>
    <row r="94" spans="1:26" ht="20.100000000000001" customHeight="1"/>
    <row r="95" spans="1:26" ht="20.100000000000001" customHeight="1"/>
    <row r="96" spans="1:26" ht="20.100000000000001" customHeight="1"/>
  </sheetData>
  <sheetProtection algorithmName="SHA-512" hashValue="sU9ijPScKcwFIcAkVpmbCKMNmCdLJwnzpe0qkRp225EoOfilyOcpUQ+UJ0CdEQNht8C0/Kq3/NOgXoKzD7sOmA==" saltValue="pmIT3rGu2DSmjqVxrWBfrg==" spinCount="100000" sheet="1" formatCells="0" selectLockedCells="1"/>
  <protectedRanges>
    <protectedRange sqref="A73:Z82" name="範囲3"/>
    <protectedRange sqref="N39 D10:T10 V12 N16:T16 D19:G19 I19:L19 D20:T21 D22:J22 O22:S22 U22:Z22 K16:L16 I24:L24 D27:N27 S27:Z27 D12:T14 R8 W8 X12 E24:G24 T39 G16:H16 D25:Z26 P17:T17 A16:C16 E16 N33 T33 R6 W6" name="範囲1"/>
    <protectedRange sqref="I50:Z50 I52:Z52 I54:Z54 I56:Z56 I58:Z58 I60:Z60 E49:H68 B49:C68 I62:Z68 B43:C43 B39 B33" name="範囲2"/>
    <protectedRange sqref="D8 I8 D6" name="範囲1_2"/>
    <protectedRange sqref="A31" name="範囲2_1"/>
    <protectedRange sqref="B32 B34:B35" name="範囲2_2"/>
    <protectedRange sqref="B37:B38" name="範囲2_3"/>
    <protectedRange sqref="A36" name="範囲2_4"/>
    <protectedRange sqref="A40" name="範囲2_5"/>
    <protectedRange sqref="B41:B42" name="範囲2_6"/>
  </protectedRanges>
  <mergeCells count="189">
    <mergeCell ref="X7:Z7"/>
    <mergeCell ref="X6:Z6"/>
    <mergeCell ref="A7:C7"/>
    <mergeCell ref="P4:S4"/>
    <mergeCell ref="P5:S5"/>
    <mergeCell ref="T4:Z5"/>
    <mergeCell ref="D4:O4"/>
    <mergeCell ref="D5:O5"/>
    <mergeCell ref="H6:K7"/>
    <mergeCell ref="Q6:W7"/>
    <mergeCell ref="Q44:T44"/>
    <mergeCell ref="Q45:T45"/>
    <mergeCell ref="E49:F49"/>
    <mergeCell ref="E50:F50"/>
    <mergeCell ref="Q9:W9"/>
    <mergeCell ref="T27:Z27"/>
    <mergeCell ref="A23:Z23"/>
    <mergeCell ref="F20:Z20"/>
    <mergeCell ref="A19:E19"/>
    <mergeCell ref="F19:T19"/>
    <mergeCell ref="A48:F48"/>
    <mergeCell ref="A20:E20"/>
    <mergeCell ref="S34:Z34"/>
    <mergeCell ref="S37:Z37"/>
    <mergeCell ref="C32:Z32"/>
    <mergeCell ref="C34:R34"/>
    <mergeCell ref="A18:T18"/>
    <mergeCell ref="F24:Z24"/>
    <mergeCell ref="F25:Z25"/>
    <mergeCell ref="A22:E22"/>
    <mergeCell ref="F22:M22"/>
    <mergeCell ref="O22:Z22"/>
    <mergeCell ref="A25:E25"/>
    <mergeCell ref="A26:E26"/>
    <mergeCell ref="A24:E24"/>
    <mergeCell ref="A21:E21"/>
    <mergeCell ref="M21:Q21"/>
    <mergeCell ref="C42:Z42"/>
    <mergeCell ref="B36:Z36"/>
    <mergeCell ref="B40:Z40"/>
    <mergeCell ref="A27:E27"/>
    <mergeCell ref="F27:O27"/>
    <mergeCell ref="F26:Z26"/>
    <mergeCell ref="A28:Z28"/>
    <mergeCell ref="C41:Z41"/>
    <mergeCell ref="G48:H48"/>
    <mergeCell ref="I50:Z50"/>
    <mergeCell ref="E51:F51"/>
    <mergeCell ref="G51:H52"/>
    <mergeCell ref="B49:C49"/>
    <mergeCell ref="B50:C50"/>
    <mergeCell ref="B51:C51"/>
    <mergeCell ref="B52:C52"/>
    <mergeCell ref="I49:Z49"/>
    <mergeCell ref="G49:H50"/>
    <mergeCell ref="I51:Z51"/>
    <mergeCell ref="I48:Z48"/>
    <mergeCell ref="A47:Z47"/>
    <mergeCell ref="U44:Z45"/>
    <mergeCell ref="B31:Z31"/>
    <mergeCell ref="P27:S27"/>
    <mergeCell ref="C35:Z35"/>
    <mergeCell ref="C37:R37"/>
    <mergeCell ref="C38:Z38"/>
    <mergeCell ref="A69:A70"/>
    <mergeCell ref="B57:C57"/>
    <mergeCell ref="B58:C58"/>
    <mergeCell ref="E66:F66"/>
    <mergeCell ref="I57:Z57"/>
    <mergeCell ref="I58:Z58"/>
    <mergeCell ref="E58:F58"/>
    <mergeCell ref="G57:H58"/>
    <mergeCell ref="G63:H64"/>
    <mergeCell ref="I59:Z59"/>
    <mergeCell ref="G67:H68"/>
    <mergeCell ref="E68:F68"/>
    <mergeCell ref="I65:Z66"/>
    <mergeCell ref="E65:F65"/>
    <mergeCell ref="E59:F59"/>
    <mergeCell ref="E60:F60"/>
    <mergeCell ref="G65:H66"/>
    <mergeCell ref="E62:F62"/>
    <mergeCell ref="G59:H60"/>
    <mergeCell ref="I67:Z68"/>
    <mergeCell ref="I60:Z60"/>
    <mergeCell ref="I62:Z62"/>
    <mergeCell ref="B69:Z70"/>
    <mergeCell ref="B65:C65"/>
    <mergeCell ref="B66:C66"/>
    <mergeCell ref="B67:C67"/>
    <mergeCell ref="B62:C62"/>
    <mergeCell ref="B61:C61"/>
    <mergeCell ref="B59:C59"/>
    <mergeCell ref="I56:Z56"/>
    <mergeCell ref="G55:H56"/>
    <mergeCell ref="E56:F56"/>
    <mergeCell ref="B55:C55"/>
    <mergeCell ref="I55:Z55"/>
    <mergeCell ref="B56:C56"/>
    <mergeCell ref="E55:F55"/>
    <mergeCell ref="I52:Z52"/>
    <mergeCell ref="E52:F52"/>
    <mergeCell ref="B53:C53"/>
    <mergeCell ref="B54:C54"/>
    <mergeCell ref="I53:Z53"/>
    <mergeCell ref="I54:Z54"/>
    <mergeCell ref="A2:Z2"/>
    <mergeCell ref="A3:Z3"/>
    <mergeCell ref="D11:L11"/>
    <mergeCell ref="M11:T11"/>
    <mergeCell ref="D13:T14"/>
    <mergeCell ref="D10:L10"/>
    <mergeCell ref="M10:T10"/>
    <mergeCell ref="V13:Y13"/>
    <mergeCell ref="A4:C4"/>
    <mergeCell ref="U10:Z10"/>
    <mergeCell ref="X8:Z8"/>
    <mergeCell ref="A10:C10"/>
    <mergeCell ref="U12:V12"/>
    <mergeCell ref="U14:Z14"/>
    <mergeCell ref="A11:C12"/>
    <mergeCell ref="A13:C14"/>
    <mergeCell ref="D12:L12"/>
    <mergeCell ref="U11:Z11"/>
    <mergeCell ref="A5:C5"/>
    <mergeCell ref="A8:C8"/>
    <mergeCell ref="Y12:Z12"/>
    <mergeCell ref="F9:O9"/>
    <mergeCell ref="X9:Z9"/>
    <mergeCell ref="Q8:W8"/>
    <mergeCell ref="E16:F16"/>
    <mergeCell ref="C16:D16"/>
    <mergeCell ref="K16:L16"/>
    <mergeCell ref="I16:J16"/>
    <mergeCell ref="A15:L15"/>
    <mergeCell ref="A9:C9"/>
    <mergeCell ref="B73:B74"/>
    <mergeCell ref="E53:F53"/>
    <mergeCell ref="E54:F54"/>
    <mergeCell ref="G53:H54"/>
    <mergeCell ref="E64:F64"/>
    <mergeCell ref="E61:F61"/>
    <mergeCell ref="E63:F63"/>
    <mergeCell ref="G61:H62"/>
    <mergeCell ref="B60:C60"/>
    <mergeCell ref="C73:C74"/>
    <mergeCell ref="E67:F67"/>
    <mergeCell ref="I63:Z64"/>
    <mergeCell ref="B63:C63"/>
    <mergeCell ref="B64:C64"/>
    <mergeCell ref="E57:F57"/>
    <mergeCell ref="B68:C68"/>
    <mergeCell ref="A73:A74"/>
    <mergeCell ref="I61:Z61"/>
    <mergeCell ref="A81:A82"/>
    <mergeCell ref="B81:B82"/>
    <mergeCell ref="A77:A78"/>
    <mergeCell ref="B77:B78"/>
    <mergeCell ref="A79:A80"/>
    <mergeCell ref="B79:B80"/>
    <mergeCell ref="A75:A76"/>
    <mergeCell ref="B75:B76"/>
    <mergeCell ref="C77:C78"/>
    <mergeCell ref="C79:C80"/>
    <mergeCell ref="C75:C76"/>
    <mergeCell ref="M15:T15"/>
    <mergeCell ref="A16:B16"/>
    <mergeCell ref="M16:T17"/>
    <mergeCell ref="M12:T12"/>
    <mergeCell ref="A17:J17"/>
    <mergeCell ref="G16:H16"/>
    <mergeCell ref="A6:C6"/>
    <mergeCell ref="F8:N8"/>
    <mergeCell ref="C81:C82"/>
    <mergeCell ref="A71:C71"/>
    <mergeCell ref="D71:M71"/>
    <mergeCell ref="D72:M72"/>
    <mergeCell ref="N73:Z74"/>
    <mergeCell ref="N75:Z76"/>
    <mergeCell ref="N77:Z78"/>
    <mergeCell ref="N79:Z80"/>
    <mergeCell ref="N81:Z82"/>
    <mergeCell ref="D73:M74"/>
    <mergeCell ref="D75:M76"/>
    <mergeCell ref="D77:M78"/>
    <mergeCell ref="D79:M80"/>
    <mergeCell ref="D81:M82"/>
    <mergeCell ref="N71:Z71"/>
    <mergeCell ref="N72:Z72"/>
  </mergeCells>
  <phoneticPr fontId="1"/>
  <conditionalFormatting sqref="A31">
    <cfRule type="expression" dxfId="20" priority="21">
      <formula>AND($A$31=FALSE,$B$35=TRUE)</formula>
    </cfRule>
    <cfRule type="expression" dxfId="19" priority="22">
      <formula>AND($A$31=FALSE,$B$34=TRUE)</formula>
    </cfRule>
    <cfRule type="expression" dxfId="18" priority="23">
      <formula>AND($A$31=FALSE,$B$32=TRUE)</formula>
    </cfRule>
  </conditionalFormatting>
  <conditionalFormatting sqref="A36">
    <cfRule type="expression" dxfId="17" priority="11">
      <formula>AND($A$36=FALSE,$B$37=TRUE)</formula>
    </cfRule>
    <cfRule type="expression" dxfId="16" priority="12">
      <formula>AND($A$36=FALSE,$B$38=TRUE)</formula>
    </cfRule>
    <cfRule type="expression" dxfId="15" priority="13">
      <formula>OR(AND($A$36=FALSE,$I$39=TRUE),AND($A$36=FALSE,$P$39=TRUE),AND($A$36=FALSE,$U$39=TRUE))</formula>
    </cfRule>
  </conditionalFormatting>
  <conditionalFormatting sqref="A40">
    <cfRule type="expression" dxfId="14" priority="9">
      <formula>AND($A$40=FALSE,$B$41=TRUE)</formula>
    </cfRule>
    <cfRule type="expression" dxfId="13" priority="10">
      <formula>AND($A$40=FALSE,$B$42=TRUE)</formula>
    </cfRule>
  </conditionalFormatting>
  <conditionalFormatting sqref="B32 B34">
    <cfRule type="expression" dxfId="12" priority="19">
      <formula>AND($B$32=TRUE,$B$34=TRUE)</formula>
    </cfRule>
  </conditionalFormatting>
  <conditionalFormatting sqref="B32 B34:B35">
    <cfRule type="expression" dxfId="11" priority="20" stopIfTrue="1">
      <formula>AND($A$31=TRUE,$B$32=FALSE,$B$34=FALSE,$B$35=FALSE)</formula>
    </cfRule>
  </conditionalFormatting>
  <conditionalFormatting sqref="B32 B35">
    <cfRule type="expression" dxfId="10" priority="17">
      <formula>AND($B$32=TRUE,$B$35=TRUE)</formula>
    </cfRule>
  </conditionalFormatting>
  <conditionalFormatting sqref="B34:B35">
    <cfRule type="expression" dxfId="9" priority="18">
      <formula>AND($B$34=TRUE,$B$35=TRUE)</formula>
    </cfRule>
  </conditionalFormatting>
  <conditionalFormatting sqref="B37:B38">
    <cfRule type="expression" dxfId="8" priority="14">
      <formula>AND($B$37=TRUE,$B$38=TRUE)</formula>
    </cfRule>
    <cfRule type="expression" dxfId="7" priority="16" stopIfTrue="1">
      <formula>AND($A$36=TRUE,$B$37=FALSE,$B$38=FALSE)</formula>
    </cfRule>
  </conditionalFormatting>
  <conditionalFormatting sqref="B38">
    <cfRule type="expression" dxfId="6" priority="15">
      <formula>OR(AND($B$38=FALSE,$I$39=TRUE),AND($B$38=FALSE,$P$39=TRUE),AND($B$38=FALSE,$U$39=TRUE))</formula>
    </cfRule>
  </conditionalFormatting>
  <conditionalFormatting sqref="B41:B42">
    <cfRule type="expression" dxfId="5" priority="7">
      <formula>AND($B$41=TRUE,$B$42=TRUE)</formula>
    </cfRule>
    <cfRule type="expression" dxfId="4" priority="8" stopIfTrue="1">
      <formula>AND($A$40=TRUE,$B$41=FALSE,$B$42=FALSE)</formula>
    </cfRule>
  </conditionalFormatting>
  <conditionalFormatting sqref="N33">
    <cfRule type="expression" dxfId="3" priority="3">
      <formula>AND($N$33=TRUE,$T$33=TRUE)</formula>
    </cfRule>
  </conditionalFormatting>
  <conditionalFormatting sqref="N39">
    <cfRule type="expression" dxfId="2" priority="5">
      <formula>AND($N$39=TRUE,$T$39=TRUE)</formula>
    </cfRule>
  </conditionalFormatting>
  <conditionalFormatting sqref="T33">
    <cfRule type="expression" dxfId="1" priority="4">
      <formula>AND($N$33=TRUE,$T$33=TRUE)</formula>
    </cfRule>
  </conditionalFormatting>
  <conditionalFormatting sqref="T39">
    <cfRule type="expression" dxfId="0" priority="6">
      <formula>AND($N$39=TRUE,$T$39=TRUE)</formula>
    </cfRule>
  </conditionalFormatting>
  <dataValidations count="3">
    <dataValidation type="list" allowBlank="1" showInputMessage="1" showErrorMessage="1" sqref="E49:F68 E16:F16" xr:uid="{00000000-0002-0000-0100-000001000000}">
      <formula1>月</formula1>
    </dataValidation>
    <dataValidation type="list" allowBlank="1" showInputMessage="1" showErrorMessage="1" sqref="I16:J16 C81 C73 C75 C77 C79" xr:uid="{00000000-0002-0000-0100-000002000000}">
      <formula1>日</formula1>
    </dataValidation>
    <dataValidation type="list" allowBlank="1" showInputMessage="1" showErrorMessage="1" sqref="C1" xr:uid="{AB6F9597-EA51-4A9A-93AA-03299DFE9B58}">
      <formula1>入学月</formula1>
    </dataValidation>
  </dataValidations>
  <pageMargins left="0.78740157480314965" right="0.78740157480314965" top="0.86614173228346458" bottom="0.51181102362204722" header="0.27559055118110237" footer="0.27559055118110237"/>
  <pageSetup paperSize="9" scale="89" orientation="portrait" r:id="rId1"/>
  <headerFooter alignWithMargins="0">
    <oddHeader xml:space="preserve">&amp;R&amp;"Times New Roman,太字"&amp;20Form 1&amp;"Century,太字"
</oddHeader>
    <oddFooter>&amp;C&amp;"ＭＳ Ｐゴシック,太字"&amp;9(&amp;"ＭＳ Ｐ明朝,太字"博士後期課程&amp;"ＭＳ Ｐゴシック,太字" / &amp;"Times New Roman,太字"Doctoral Program&amp;"ＭＳ Ｐゴシック,太字"）</oddFooter>
  </headerFooter>
  <rowBreaks count="1" manualBreakCount="1">
    <brk id="43"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3188" r:id="rId4" name="Check Box 116">
              <controlPr defaultSize="0" autoFill="0" autoLine="0" autoPict="0">
                <anchor moveWithCells="1">
                  <from>
                    <xdr:col>4</xdr:col>
                    <xdr:colOff>9525</xdr:colOff>
                    <xdr:row>7</xdr:row>
                    <xdr:rowOff>19050</xdr:rowOff>
                  </from>
                  <to>
                    <xdr:col>5</xdr:col>
                    <xdr:colOff>19050</xdr:colOff>
                    <xdr:row>8</xdr:row>
                    <xdr:rowOff>152400</xdr:rowOff>
                  </to>
                </anchor>
              </controlPr>
            </control>
          </mc:Choice>
        </mc:AlternateContent>
        <mc:AlternateContent xmlns:mc="http://schemas.openxmlformats.org/markup-compatibility/2006">
          <mc:Choice Requires="x14">
            <control shapeId="3190" r:id="rId5" name="Check Box 118">
              <controlPr defaultSize="0" autoFill="0" autoLine="0" autoPict="0">
                <anchor moveWithCells="1">
                  <from>
                    <xdr:col>14</xdr:col>
                    <xdr:colOff>438150</xdr:colOff>
                    <xdr:row>7</xdr:row>
                    <xdr:rowOff>19050</xdr:rowOff>
                  </from>
                  <to>
                    <xdr:col>16</xdr:col>
                    <xdr:colOff>76200</xdr:colOff>
                    <xdr:row>8</xdr:row>
                    <xdr:rowOff>152400</xdr:rowOff>
                  </to>
                </anchor>
              </controlPr>
            </control>
          </mc:Choice>
        </mc:AlternateContent>
        <mc:AlternateContent xmlns:mc="http://schemas.openxmlformats.org/markup-compatibility/2006">
          <mc:Choice Requires="x14">
            <control shapeId="3191" r:id="rId6" name="Check Box 119">
              <controlPr defaultSize="0" autoFill="0" autoLine="0" autoPict="0">
                <anchor moveWithCells="1">
                  <from>
                    <xdr:col>20</xdr:col>
                    <xdr:colOff>57150</xdr:colOff>
                    <xdr:row>11</xdr:row>
                    <xdr:rowOff>28575</xdr:rowOff>
                  </from>
                  <to>
                    <xdr:col>22</xdr:col>
                    <xdr:colOff>9525</xdr:colOff>
                    <xdr:row>11</xdr:row>
                    <xdr:rowOff>352425</xdr:rowOff>
                  </to>
                </anchor>
              </controlPr>
            </control>
          </mc:Choice>
        </mc:AlternateContent>
        <mc:AlternateContent xmlns:mc="http://schemas.openxmlformats.org/markup-compatibility/2006">
          <mc:Choice Requires="x14">
            <control shapeId="3192" r:id="rId7" name="Check Box 120">
              <controlPr defaultSize="0" autoFill="0" autoLine="0" autoPict="0">
                <anchor moveWithCells="1">
                  <from>
                    <xdr:col>23</xdr:col>
                    <xdr:colOff>38100</xdr:colOff>
                    <xdr:row>11</xdr:row>
                    <xdr:rowOff>38100</xdr:rowOff>
                  </from>
                  <to>
                    <xdr:col>24</xdr:col>
                    <xdr:colOff>47625</xdr:colOff>
                    <xdr:row>11</xdr:row>
                    <xdr:rowOff>361950</xdr:rowOff>
                  </to>
                </anchor>
              </controlPr>
            </control>
          </mc:Choice>
        </mc:AlternateContent>
        <mc:AlternateContent xmlns:mc="http://schemas.openxmlformats.org/markup-compatibility/2006">
          <mc:Choice Requires="x14">
            <control shapeId="3195" r:id="rId8" name="Check Box 123">
              <controlPr defaultSize="0" autoFill="0" autoLine="0" autoPict="0">
                <anchor moveWithCells="1">
                  <from>
                    <xdr:col>13</xdr:col>
                    <xdr:colOff>57150</xdr:colOff>
                    <xdr:row>37</xdr:row>
                    <xdr:rowOff>190500</xdr:rowOff>
                  </from>
                  <to>
                    <xdr:col>14</xdr:col>
                    <xdr:colOff>66675</xdr:colOff>
                    <xdr:row>39</xdr:row>
                    <xdr:rowOff>28575</xdr:rowOff>
                  </to>
                </anchor>
              </controlPr>
            </control>
          </mc:Choice>
        </mc:AlternateContent>
        <mc:AlternateContent xmlns:mc="http://schemas.openxmlformats.org/markup-compatibility/2006">
          <mc:Choice Requires="x14">
            <control shapeId="3196" r:id="rId9" name="Check Box 124">
              <controlPr defaultSize="0" autoFill="0" autoLine="0" autoPict="0">
                <anchor moveWithCells="1">
                  <from>
                    <xdr:col>19</xdr:col>
                    <xdr:colOff>57150</xdr:colOff>
                    <xdr:row>37</xdr:row>
                    <xdr:rowOff>190500</xdr:rowOff>
                  </from>
                  <to>
                    <xdr:col>20</xdr:col>
                    <xdr:colOff>47625</xdr:colOff>
                    <xdr:row>39</xdr:row>
                    <xdr:rowOff>28575</xdr:rowOff>
                  </to>
                </anchor>
              </controlPr>
            </control>
          </mc:Choice>
        </mc:AlternateContent>
        <mc:AlternateContent xmlns:mc="http://schemas.openxmlformats.org/markup-compatibility/2006">
          <mc:Choice Requires="x14">
            <control shapeId="3198" r:id="rId10" name="Check Box 126">
              <controlPr defaultSize="0" autoFill="0" autoLine="0" autoPict="0">
                <anchor moveWithCells="1">
                  <from>
                    <xdr:col>0</xdr:col>
                    <xdr:colOff>85725</xdr:colOff>
                    <xdr:row>29</xdr:row>
                    <xdr:rowOff>314325</xdr:rowOff>
                  </from>
                  <to>
                    <xdr:col>0</xdr:col>
                    <xdr:colOff>342900</xdr:colOff>
                    <xdr:row>31</xdr:row>
                    <xdr:rowOff>114300</xdr:rowOff>
                  </to>
                </anchor>
              </controlPr>
            </control>
          </mc:Choice>
        </mc:AlternateContent>
        <mc:AlternateContent xmlns:mc="http://schemas.openxmlformats.org/markup-compatibility/2006">
          <mc:Choice Requires="x14">
            <control shapeId="3202" r:id="rId11" name="Check Box 130">
              <controlPr defaultSize="0" autoFill="0" autoLine="0" autoPict="0">
                <anchor moveWithCells="1">
                  <from>
                    <xdr:col>1</xdr:col>
                    <xdr:colOff>85725</xdr:colOff>
                    <xdr:row>32</xdr:row>
                    <xdr:rowOff>247650</xdr:rowOff>
                  </from>
                  <to>
                    <xdr:col>2</xdr:col>
                    <xdr:colOff>19050</xdr:colOff>
                    <xdr:row>34</xdr:row>
                    <xdr:rowOff>38100</xdr:rowOff>
                  </to>
                </anchor>
              </controlPr>
            </control>
          </mc:Choice>
        </mc:AlternateContent>
        <mc:AlternateContent xmlns:mc="http://schemas.openxmlformats.org/markup-compatibility/2006">
          <mc:Choice Requires="x14">
            <control shapeId="3203" r:id="rId12" name="Check Box 131">
              <controlPr defaultSize="0" autoFill="0" autoLine="0" autoPict="0">
                <anchor moveWithCells="1">
                  <from>
                    <xdr:col>1</xdr:col>
                    <xdr:colOff>85725</xdr:colOff>
                    <xdr:row>30</xdr:row>
                    <xdr:rowOff>247650</xdr:rowOff>
                  </from>
                  <to>
                    <xdr:col>2</xdr:col>
                    <xdr:colOff>19050</xdr:colOff>
                    <xdr:row>32</xdr:row>
                    <xdr:rowOff>9525</xdr:rowOff>
                  </to>
                </anchor>
              </controlPr>
            </control>
          </mc:Choice>
        </mc:AlternateContent>
        <mc:AlternateContent xmlns:mc="http://schemas.openxmlformats.org/markup-compatibility/2006">
          <mc:Choice Requires="x14">
            <control shapeId="3204" r:id="rId13" name="Check Box 132">
              <controlPr defaultSize="0" autoFill="0" autoLine="0" autoPict="0">
                <anchor moveWithCells="1">
                  <from>
                    <xdr:col>1</xdr:col>
                    <xdr:colOff>85725</xdr:colOff>
                    <xdr:row>33</xdr:row>
                    <xdr:rowOff>247650</xdr:rowOff>
                  </from>
                  <to>
                    <xdr:col>2</xdr:col>
                    <xdr:colOff>19050</xdr:colOff>
                    <xdr:row>35</xdr:row>
                    <xdr:rowOff>19050</xdr:rowOff>
                  </to>
                </anchor>
              </controlPr>
            </control>
          </mc:Choice>
        </mc:AlternateContent>
        <mc:AlternateContent xmlns:mc="http://schemas.openxmlformats.org/markup-compatibility/2006">
          <mc:Choice Requires="x14">
            <control shapeId="3206" r:id="rId14" name="Check Box 134">
              <controlPr defaultSize="0" autoFill="0" autoLine="0" autoPict="0">
                <anchor moveWithCells="1">
                  <from>
                    <xdr:col>1</xdr:col>
                    <xdr:colOff>76200</xdr:colOff>
                    <xdr:row>36</xdr:row>
                    <xdr:rowOff>228600</xdr:rowOff>
                  </from>
                  <to>
                    <xdr:col>2</xdr:col>
                    <xdr:colOff>9525</xdr:colOff>
                    <xdr:row>38</xdr:row>
                    <xdr:rowOff>47625</xdr:rowOff>
                  </to>
                </anchor>
              </controlPr>
            </control>
          </mc:Choice>
        </mc:AlternateContent>
        <mc:AlternateContent xmlns:mc="http://schemas.openxmlformats.org/markup-compatibility/2006">
          <mc:Choice Requires="x14">
            <control shapeId="3207" r:id="rId15" name="Check Box 135">
              <controlPr defaultSize="0" autoFill="0" autoLine="0" autoPict="0">
                <anchor moveWithCells="1">
                  <from>
                    <xdr:col>1</xdr:col>
                    <xdr:colOff>76200</xdr:colOff>
                    <xdr:row>35</xdr:row>
                    <xdr:rowOff>257175</xdr:rowOff>
                  </from>
                  <to>
                    <xdr:col>2</xdr:col>
                    <xdr:colOff>9525</xdr:colOff>
                    <xdr:row>37</xdr:row>
                    <xdr:rowOff>19050</xdr:rowOff>
                  </to>
                </anchor>
              </controlPr>
            </control>
          </mc:Choice>
        </mc:AlternateContent>
        <mc:AlternateContent xmlns:mc="http://schemas.openxmlformats.org/markup-compatibility/2006">
          <mc:Choice Requires="x14">
            <control shapeId="3208" r:id="rId16" name="Check Box 136">
              <controlPr defaultSize="0" autoFill="0" autoLine="0" autoPict="0">
                <anchor moveWithCells="1">
                  <from>
                    <xdr:col>0</xdr:col>
                    <xdr:colOff>85725</xdr:colOff>
                    <xdr:row>34</xdr:row>
                    <xdr:rowOff>180975</xdr:rowOff>
                  </from>
                  <to>
                    <xdr:col>0</xdr:col>
                    <xdr:colOff>342900</xdr:colOff>
                    <xdr:row>36</xdr:row>
                    <xdr:rowOff>85725</xdr:rowOff>
                  </to>
                </anchor>
              </controlPr>
            </control>
          </mc:Choice>
        </mc:AlternateContent>
        <mc:AlternateContent xmlns:mc="http://schemas.openxmlformats.org/markup-compatibility/2006">
          <mc:Choice Requires="x14">
            <control shapeId="3209" r:id="rId17" name="Check Box 137">
              <controlPr defaultSize="0" autoFill="0" autoLine="0" autoPict="0">
                <anchor moveWithCells="1">
                  <from>
                    <xdr:col>0</xdr:col>
                    <xdr:colOff>104775</xdr:colOff>
                    <xdr:row>38</xdr:row>
                    <xdr:rowOff>161925</xdr:rowOff>
                  </from>
                  <to>
                    <xdr:col>0</xdr:col>
                    <xdr:colOff>361950</xdr:colOff>
                    <xdr:row>40</xdr:row>
                    <xdr:rowOff>85725</xdr:rowOff>
                  </to>
                </anchor>
              </controlPr>
            </control>
          </mc:Choice>
        </mc:AlternateContent>
        <mc:AlternateContent xmlns:mc="http://schemas.openxmlformats.org/markup-compatibility/2006">
          <mc:Choice Requires="x14">
            <control shapeId="3210" r:id="rId18" name="Check Box 138">
              <controlPr defaultSize="0" autoFill="0" autoLine="0" autoPict="0">
                <anchor moveWithCells="1">
                  <from>
                    <xdr:col>1</xdr:col>
                    <xdr:colOff>85725</xdr:colOff>
                    <xdr:row>40</xdr:row>
                    <xdr:rowOff>247650</xdr:rowOff>
                  </from>
                  <to>
                    <xdr:col>2</xdr:col>
                    <xdr:colOff>19050</xdr:colOff>
                    <xdr:row>42</xdr:row>
                    <xdr:rowOff>19050</xdr:rowOff>
                  </to>
                </anchor>
              </controlPr>
            </control>
          </mc:Choice>
        </mc:AlternateContent>
        <mc:AlternateContent xmlns:mc="http://schemas.openxmlformats.org/markup-compatibility/2006">
          <mc:Choice Requires="x14">
            <control shapeId="3211" r:id="rId19" name="Check Box 139">
              <controlPr defaultSize="0" autoFill="0" autoLine="0" autoPict="0">
                <anchor moveWithCells="1">
                  <from>
                    <xdr:col>1</xdr:col>
                    <xdr:colOff>85725</xdr:colOff>
                    <xdr:row>39</xdr:row>
                    <xdr:rowOff>266700</xdr:rowOff>
                  </from>
                  <to>
                    <xdr:col>2</xdr:col>
                    <xdr:colOff>19050</xdr:colOff>
                    <xdr:row>41</xdr:row>
                    <xdr:rowOff>28575</xdr:rowOff>
                  </to>
                </anchor>
              </controlPr>
            </control>
          </mc:Choice>
        </mc:AlternateContent>
        <mc:AlternateContent xmlns:mc="http://schemas.openxmlformats.org/markup-compatibility/2006">
          <mc:Choice Requires="x14">
            <control shapeId="3212" r:id="rId20" name="Check Box 140">
              <controlPr defaultSize="0" autoFill="0" autoLine="0" autoPict="0">
                <anchor moveWithCells="1">
                  <from>
                    <xdr:col>13</xdr:col>
                    <xdr:colOff>57150</xdr:colOff>
                    <xdr:row>31</xdr:row>
                    <xdr:rowOff>238125</xdr:rowOff>
                  </from>
                  <to>
                    <xdr:col>14</xdr:col>
                    <xdr:colOff>66675</xdr:colOff>
                    <xdr:row>33</xdr:row>
                    <xdr:rowOff>28575</xdr:rowOff>
                  </to>
                </anchor>
              </controlPr>
            </control>
          </mc:Choice>
        </mc:AlternateContent>
        <mc:AlternateContent xmlns:mc="http://schemas.openxmlformats.org/markup-compatibility/2006">
          <mc:Choice Requires="x14">
            <control shapeId="3213" r:id="rId21" name="Check Box 141">
              <controlPr defaultSize="0" autoFill="0" autoLine="0" autoPict="0">
                <anchor moveWithCells="1">
                  <from>
                    <xdr:col>19</xdr:col>
                    <xdr:colOff>57150</xdr:colOff>
                    <xdr:row>31</xdr:row>
                    <xdr:rowOff>238125</xdr:rowOff>
                  </from>
                  <to>
                    <xdr:col>20</xdr:col>
                    <xdr:colOff>47625</xdr:colOff>
                    <xdr:row>33</xdr:row>
                    <xdr:rowOff>28575</xdr:rowOff>
                  </to>
                </anchor>
              </controlPr>
            </control>
          </mc:Choice>
        </mc:AlternateContent>
        <mc:AlternateContent xmlns:mc="http://schemas.openxmlformats.org/markup-compatibility/2006">
          <mc:Choice Requires="x14">
            <control shapeId="3214" r:id="rId22" name="Check Box 142">
              <controlPr defaultSize="0" autoFill="0" autoLine="0" autoPict="0">
                <anchor moveWithCells="1">
                  <from>
                    <xdr:col>6</xdr:col>
                    <xdr:colOff>66675</xdr:colOff>
                    <xdr:row>5</xdr:row>
                    <xdr:rowOff>19050</xdr:rowOff>
                  </from>
                  <to>
                    <xdr:col>7</xdr:col>
                    <xdr:colOff>66675</xdr:colOff>
                    <xdr:row>6</xdr:row>
                    <xdr:rowOff>171450</xdr:rowOff>
                  </to>
                </anchor>
              </controlPr>
            </control>
          </mc:Choice>
        </mc:AlternateContent>
        <mc:AlternateContent xmlns:mc="http://schemas.openxmlformats.org/markup-compatibility/2006">
          <mc:Choice Requires="x14">
            <control shapeId="3216" r:id="rId23" name="Check Box 144">
              <controlPr defaultSize="0" autoFill="0" autoLine="0" autoPict="0">
                <anchor moveWithCells="1">
                  <from>
                    <xdr:col>14</xdr:col>
                    <xdr:colOff>438150</xdr:colOff>
                    <xdr:row>5</xdr:row>
                    <xdr:rowOff>19050</xdr:rowOff>
                  </from>
                  <to>
                    <xdr:col>16</xdr:col>
                    <xdr:colOff>76200</xdr:colOff>
                    <xdr:row>6</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45"/>
  <sheetViews>
    <sheetView showGridLines="0" showWhiteSpace="0" view="pageBreakPreview" zoomScaleNormal="100" zoomScaleSheetLayoutView="100" workbookViewId="0">
      <selection activeCell="AD24" sqref="AD24"/>
    </sheetView>
  </sheetViews>
  <sheetFormatPr defaultRowHeight="15" customHeight="1"/>
  <cols>
    <col min="1" max="1" width="1.375" style="67" customWidth="1"/>
    <col min="2" max="6" width="4.125" style="67" customWidth="1"/>
    <col min="7" max="7" width="2.75" style="68" customWidth="1"/>
    <col min="8" max="9" width="4.625" style="67" customWidth="1"/>
    <col min="10" max="10" width="4.125" style="67" customWidth="1"/>
    <col min="11" max="11" width="2.75" style="67" customWidth="1"/>
    <col min="12" max="12" width="4.375" style="67" customWidth="1"/>
    <col min="13" max="13" width="4.125" style="67" customWidth="1"/>
    <col min="14" max="14" width="4.375" style="67" customWidth="1"/>
    <col min="15" max="17" width="4.75" style="67" customWidth="1"/>
    <col min="18" max="18" width="2.75" style="67" customWidth="1"/>
    <col min="19" max="19" width="2.875" style="67" customWidth="1"/>
    <col min="20" max="21" width="3" style="67" customWidth="1"/>
    <col min="22" max="22" width="3.75" style="67" customWidth="1"/>
    <col min="23" max="23" width="3" style="67" customWidth="1"/>
    <col min="24" max="24" width="9.625" style="67" customWidth="1"/>
    <col min="25" max="25" width="1.25" style="67" customWidth="1"/>
    <col min="26" max="26" width="4.75" style="67" customWidth="1"/>
    <col min="27" max="27" width="4" style="67" customWidth="1"/>
    <col min="28" max="28" width="10.625" style="67" customWidth="1"/>
    <col min="29" max="16384" width="9" style="67"/>
  </cols>
  <sheetData>
    <row r="1" spans="1:29" s="22" customFormat="1" ht="15" customHeight="1">
      <c r="A1" s="596" t="str">
        <f>Form1!A1&amp;"年度"&amp;Form1!C1&amp;"入学・"&amp;IF(Form1!C1="4月",Form1!A1,Form1!A1+1)&amp;"年度"&amp;IF(Form1!C1="4月","10月","4月")&amp;" 入学 北九州市立大学大学院 国際環境工学研究科（博士後期課程)受験票"</f>
        <v>2025年度10月入学・2026年度4月 入学 北九州市立大学大学院 国際環境工学研究科（博士後期課程)受験票</v>
      </c>
      <c r="B1" s="596"/>
      <c r="C1" s="596"/>
      <c r="D1" s="596"/>
      <c r="E1" s="596"/>
      <c r="F1" s="596"/>
      <c r="G1" s="596"/>
      <c r="H1" s="596"/>
      <c r="I1" s="596"/>
      <c r="J1" s="596"/>
      <c r="K1" s="596"/>
      <c r="L1" s="596"/>
      <c r="M1" s="596"/>
      <c r="N1" s="596"/>
      <c r="O1" s="596"/>
      <c r="P1" s="596"/>
      <c r="Q1" s="596"/>
      <c r="R1" s="596"/>
      <c r="S1" s="596"/>
      <c r="T1" s="596"/>
      <c r="U1" s="596"/>
      <c r="V1" s="596"/>
      <c r="W1" s="596"/>
      <c r="X1" s="596"/>
      <c r="Y1" s="596"/>
      <c r="Z1" s="69"/>
      <c r="AA1" s="69"/>
    </row>
    <row r="2" spans="1:29" s="22" customFormat="1" ht="18" customHeight="1">
      <c r="A2" s="516" t="str">
        <f>Form1!A2</f>
        <v xml:space="preserve">October 2025 Enrollment or April 2026 Enrollment ：Graduate School of Environmental Engineering, </v>
      </c>
      <c r="B2" s="516"/>
      <c r="C2" s="516"/>
      <c r="D2" s="516"/>
      <c r="E2" s="516"/>
      <c r="F2" s="516"/>
      <c r="G2" s="516"/>
      <c r="H2" s="516"/>
      <c r="I2" s="516"/>
      <c r="J2" s="516"/>
      <c r="K2" s="516"/>
      <c r="L2" s="516"/>
      <c r="M2" s="516"/>
      <c r="N2" s="516"/>
      <c r="O2" s="516"/>
      <c r="P2" s="516"/>
      <c r="Q2" s="516"/>
      <c r="R2" s="516"/>
      <c r="S2" s="516"/>
      <c r="T2" s="516"/>
      <c r="U2" s="516"/>
      <c r="V2" s="516"/>
      <c r="W2" s="516"/>
      <c r="X2" s="516"/>
      <c r="Y2" s="516"/>
      <c r="Z2" s="70"/>
      <c r="AA2" s="70"/>
      <c r="AC2" s="24"/>
    </row>
    <row r="3" spans="1:29" s="65" customFormat="1" ht="15.75" customHeight="1" thickBot="1">
      <c r="A3" s="515" t="s">
        <v>158</v>
      </c>
      <c r="B3" s="515"/>
      <c r="C3" s="515"/>
      <c r="D3" s="515"/>
      <c r="E3" s="515"/>
      <c r="F3" s="515"/>
      <c r="G3" s="515"/>
      <c r="H3" s="515"/>
      <c r="I3" s="515"/>
      <c r="J3" s="515"/>
      <c r="K3" s="515"/>
      <c r="L3" s="515"/>
      <c r="M3" s="515"/>
      <c r="N3" s="515"/>
      <c r="O3" s="515"/>
      <c r="P3" s="515"/>
      <c r="Q3" s="515"/>
      <c r="R3" s="515"/>
      <c r="S3" s="515"/>
      <c r="T3" s="515"/>
      <c r="U3" s="515"/>
      <c r="V3" s="515"/>
      <c r="W3" s="515"/>
      <c r="X3" s="515"/>
      <c r="Y3" s="515"/>
      <c r="Z3" s="71"/>
      <c r="AA3" s="71"/>
      <c r="AC3" s="66"/>
    </row>
    <row r="4" spans="1:29" s="22" customFormat="1" ht="38.1" customHeight="1" thickBot="1">
      <c r="A4" s="34"/>
      <c r="B4" s="600" t="s">
        <v>184</v>
      </c>
      <c r="C4" s="601"/>
      <c r="D4" s="601"/>
      <c r="E4" s="601"/>
      <c r="F4" s="602"/>
      <c r="G4" s="520" t="s">
        <v>114</v>
      </c>
      <c r="H4" s="521"/>
      <c r="I4" s="521"/>
      <c r="J4" s="521"/>
      <c r="K4" s="521"/>
      <c r="L4" s="521"/>
      <c r="M4" s="521"/>
      <c r="N4" s="521"/>
      <c r="O4" s="521"/>
      <c r="P4" s="521"/>
      <c r="Q4" s="517" t="s">
        <v>145</v>
      </c>
      <c r="R4" s="518"/>
      <c r="S4" s="519"/>
      <c r="T4" s="157" t="s">
        <v>11</v>
      </c>
      <c r="U4" s="157"/>
      <c r="V4" s="157"/>
      <c r="W4" s="157"/>
      <c r="X4" s="158"/>
      <c r="Y4" s="34"/>
    </row>
    <row r="5" spans="1:29" s="22" customFormat="1" ht="30" customHeight="1">
      <c r="A5" s="34"/>
      <c r="B5" s="523" t="s">
        <v>40</v>
      </c>
      <c r="C5" s="524"/>
      <c r="D5" s="524"/>
      <c r="E5" s="524"/>
      <c r="F5" s="525"/>
      <c r="G5" s="159"/>
      <c r="H5" s="160"/>
      <c r="I5" s="161" t="str">
        <f>IF(Form1!G6=TRUE,"✓","")</f>
        <v/>
      </c>
      <c r="J5" s="522" t="s">
        <v>179</v>
      </c>
      <c r="K5" s="522"/>
      <c r="L5" s="522"/>
      <c r="M5" s="522"/>
      <c r="N5" s="162"/>
      <c r="O5" s="162"/>
      <c r="P5" s="161" t="str">
        <f>IF(Form1!P6=TRUE,"✓","")</f>
        <v/>
      </c>
      <c r="Q5" s="416" t="s">
        <v>151</v>
      </c>
      <c r="R5" s="416"/>
      <c r="S5" s="416"/>
      <c r="T5" s="163"/>
      <c r="U5" s="163"/>
      <c r="V5" s="163"/>
      <c r="W5" s="163"/>
      <c r="X5" s="164"/>
      <c r="Y5" s="34"/>
    </row>
    <row r="6" spans="1:29" s="22" customFormat="1" ht="22.5" customHeight="1">
      <c r="A6" s="34"/>
      <c r="B6" s="526" t="s">
        <v>154</v>
      </c>
      <c r="C6" s="527"/>
      <c r="D6" s="527"/>
      <c r="E6" s="527"/>
      <c r="F6" s="528"/>
      <c r="G6" s="512" t="str">
        <f>IFERROR(Form1!$D$12&amp;" "&amp;Form1!$M$12,"")</f>
        <v xml:space="preserve"> </v>
      </c>
      <c r="H6" s="513"/>
      <c r="I6" s="513"/>
      <c r="J6" s="513"/>
      <c r="K6" s="513"/>
      <c r="L6" s="513"/>
      <c r="M6" s="513"/>
      <c r="N6" s="513"/>
      <c r="O6" s="513"/>
      <c r="P6" s="513"/>
      <c r="Q6" s="513"/>
      <c r="R6" s="513"/>
      <c r="S6" s="513"/>
      <c r="T6" s="513"/>
      <c r="U6" s="513"/>
      <c r="V6" s="513"/>
      <c r="W6" s="513"/>
      <c r="X6" s="514"/>
      <c r="Y6" s="34"/>
    </row>
    <row r="7" spans="1:29" s="22" customFormat="1" ht="22.5" customHeight="1">
      <c r="A7" s="34"/>
      <c r="B7" s="509" t="s">
        <v>155</v>
      </c>
      <c r="C7" s="510"/>
      <c r="D7" s="510"/>
      <c r="E7" s="510"/>
      <c r="F7" s="511"/>
      <c r="G7" s="529" t="str">
        <f>IFERROR(Form1!$D$13&amp;"","")</f>
        <v/>
      </c>
      <c r="H7" s="530"/>
      <c r="I7" s="530"/>
      <c r="J7" s="530"/>
      <c r="K7" s="530"/>
      <c r="L7" s="530"/>
      <c r="M7" s="530"/>
      <c r="N7" s="530"/>
      <c r="O7" s="530"/>
      <c r="P7" s="530"/>
      <c r="Q7" s="530"/>
      <c r="R7" s="530"/>
      <c r="S7" s="530"/>
      <c r="T7" s="530"/>
      <c r="U7" s="530"/>
      <c r="V7" s="530"/>
      <c r="W7" s="530"/>
      <c r="X7" s="531"/>
      <c r="Y7" s="34"/>
    </row>
    <row r="8" spans="1:29" s="22" customFormat="1" ht="23.1" customHeight="1">
      <c r="A8" s="34"/>
      <c r="B8" s="603" t="s">
        <v>121</v>
      </c>
      <c r="C8" s="584"/>
      <c r="D8" s="584"/>
      <c r="E8" s="584"/>
      <c r="F8" s="585"/>
      <c r="G8" s="512" t="str">
        <f>IF(Form1!$A$31=TRUE,Form1!$B$31,IF(Form1!$A$36=TRUE,Form1!$B$36,IF(Form1!$A$40=TRUE,Form1!$B$40,"")))</f>
        <v/>
      </c>
      <c r="H8" s="513"/>
      <c r="I8" s="513"/>
      <c r="J8" s="513"/>
      <c r="K8" s="513"/>
      <c r="L8" s="513"/>
      <c r="M8" s="513"/>
      <c r="N8" s="513"/>
      <c r="O8" s="513"/>
      <c r="P8" s="513"/>
      <c r="Q8" s="513"/>
      <c r="R8" s="513"/>
      <c r="S8" s="513"/>
      <c r="T8" s="513"/>
      <c r="U8" s="513"/>
      <c r="V8" s="513"/>
      <c r="W8" s="513"/>
      <c r="X8" s="514"/>
      <c r="Y8" s="34"/>
    </row>
    <row r="9" spans="1:29" s="22" customFormat="1" ht="23.1" customHeight="1">
      <c r="A9" s="34"/>
      <c r="B9" s="604" t="s">
        <v>185</v>
      </c>
      <c r="C9" s="605"/>
      <c r="D9" s="605"/>
      <c r="E9" s="605"/>
      <c r="F9" s="606"/>
      <c r="G9" s="529" t="str">
        <f>IF(Form1!$B$32=TRUE,Form1!C32,IF(Form1!$B$34=TRUE,Form1!$C$34,IF(Form1!$B$35=TRUE,Form1!$C$35,IF(Form1!$B$37=TRUE,Form1!$C$37,IF(Form1!$B$38=TRUE,Form1!$C$38,IF(Form1!$B$41=TRUE,Form1!$C$41,IF(Form1!$B$42=TRUE,Form1!$C$42,"")))))))</f>
        <v/>
      </c>
      <c r="H9" s="530"/>
      <c r="I9" s="530"/>
      <c r="J9" s="530"/>
      <c r="K9" s="530"/>
      <c r="L9" s="530"/>
      <c r="M9" s="530"/>
      <c r="N9" s="530"/>
      <c r="O9" s="530"/>
      <c r="P9" s="530"/>
      <c r="Q9" s="530"/>
      <c r="R9" s="530"/>
      <c r="S9" s="530"/>
      <c r="T9" s="530"/>
      <c r="U9" s="530"/>
      <c r="V9" s="530"/>
      <c r="W9" s="530"/>
      <c r="X9" s="531"/>
      <c r="Y9" s="34"/>
    </row>
    <row r="10" spans="1:29" s="22" customFormat="1" ht="50.1" customHeight="1" thickBot="1">
      <c r="A10" s="34"/>
      <c r="B10" s="597" t="s">
        <v>115</v>
      </c>
      <c r="C10" s="598"/>
      <c r="D10" s="598"/>
      <c r="E10" s="598"/>
      <c r="F10" s="599"/>
      <c r="G10" s="165"/>
      <c r="H10" s="166"/>
      <c r="I10" s="167" t="str">
        <f>IF(OR(Form1!N33,Form1!N39)=TRUE,"✓","")</f>
        <v/>
      </c>
      <c r="J10" s="532" t="s">
        <v>116</v>
      </c>
      <c r="K10" s="533"/>
      <c r="L10" s="533"/>
      <c r="M10" s="166"/>
      <c r="N10" s="167" t="str">
        <f>IF(OR(Form1!T33,Form1!T39)=TRUE,"✓","")</f>
        <v/>
      </c>
      <c r="O10" s="532" t="s">
        <v>117</v>
      </c>
      <c r="P10" s="533"/>
      <c r="Q10" s="533"/>
      <c r="R10" s="616" t="s">
        <v>146</v>
      </c>
      <c r="S10" s="616"/>
      <c r="T10" s="616"/>
      <c r="U10" s="616"/>
      <c r="V10" s="616"/>
      <c r="W10" s="616"/>
      <c r="X10" s="617"/>
      <c r="Y10" s="34"/>
    </row>
    <row r="11" spans="1:29" s="22" customFormat="1" ht="8.25" customHeight="1">
      <c r="A11" s="34"/>
      <c r="B11" s="156"/>
      <c r="C11" s="156"/>
      <c r="D11" s="156"/>
      <c r="E11" s="156"/>
      <c r="F11" s="156"/>
      <c r="G11" s="72"/>
      <c r="H11" s="34"/>
      <c r="I11" s="73"/>
      <c r="J11" s="168"/>
      <c r="K11" s="168"/>
      <c r="L11" s="168"/>
      <c r="M11" s="168"/>
      <c r="N11" s="168"/>
      <c r="O11" s="34"/>
      <c r="P11" s="169"/>
      <c r="Q11" s="169"/>
      <c r="R11" s="73"/>
      <c r="S11" s="168"/>
      <c r="T11" s="74"/>
      <c r="U11" s="74"/>
      <c r="V11" s="74"/>
      <c r="W11" s="74"/>
      <c r="X11" s="74"/>
      <c r="Y11" s="34"/>
    </row>
    <row r="12" spans="1:29" s="52" customFormat="1" ht="15.75" customHeight="1">
      <c r="A12" s="75"/>
      <c r="B12" s="534" t="s">
        <v>41</v>
      </c>
      <c r="C12" s="546"/>
      <c r="D12" s="546"/>
      <c r="E12" s="546"/>
      <c r="F12" s="547"/>
      <c r="G12" s="560">
        <v>45837</v>
      </c>
      <c r="H12" s="561"/>
      <c r="I12" s="561"/>
      <c r="J12" s="561"/>
      <c r="K12" s="561"/>
      <c r="L12" s="561"/>
      <c r="M12" s="561"/>
      <c r="N12" s="562"/>
      <c r="O12" s="551" t="s">
        <v>94</v>
      </c>
      <c r="P12" s="552"/>
      <c r="Q12" s="552"/>
      <c r="R12" s="552"/>
      <c r="S12" s="552"/>
      <c r="T12" s="552"/>
      <c r="U12" s="552"/>
      <c r="V12" s="552"/>
      <c r="W12" s="552"/>
      <c r="X12" s="553"/>
      <c r="Y12" s="75"/>
    </row>
    <row r="13" spans="1:29" s="52" customFormat="1" ht="15.75" customHeight="1">
      <c r="A13" s="75"/>
      <c r="B13" s="548"/>
      <c r="C13" s="549"/>
      <c r="D13" s="549"/>
      <c r="E13" s="549"/>
      <c r="F13" s="550"/>
      <c r="G13" s="567" t="str">
        <f>TEXT(G12,"mmmm d ([$-409]aaa), yyyy")</f>
        <v>June 29 (Sun), 2025</v>
      </c>
      <c r="H13" s="568"/>
      <c r="I13" s="568"/>
      <c r="J13" s="568"/>
      <c r="K13" s="568"/>
      <c r="L13" s="568"/>
      <c r="M13" s="568"/>
      <c r="N13" s="569"/>
      <c r="O13" s="554"/>
      <c r="P13" s="555"/>
      <c r="Q13" s="555"/>
      <c r="R13" s="555"/>
      <c r="S13" s="555"/>
      <c r="T13" s="555"/>
      <c r="U13" s="555"/>
      <c r="V13" s="555"/>
      <c r="W13" s="555"/>
      <c r="X13" s="556"/>
      <c r="Y13" s="75"/>
    </row>
    <row r="14" spans="1:29" s="52" customFormat="1" ht="25.5" customHeight="1">
      <c r="A14" s="75"/>
      <c r="B14" s="540" t="s">
        <v>133</v>
      </c>
      <c r="C14" s="541"/>
      <c r="D14" s="541"/>
      <c r="E14" s="541"/>
      <c r="F14" s="542"/>
      <c r="G14" s="572" t="s">
        <v>35</v>
      </c>
      <c r="H14" s="573"/>
      <c r="I14" s="565" t="s">
        <v>153</v>
      </c>
      <c r="J14" s="566"/>
      <c r="K14" s="566"/>
      <c r="L14" s="566"/>
      <c r="M14" s="566"/>
      <c r="N14" s="170" t="s">
        <v>37</v>
      </c>
      <c r="O14" s="554"/>
      <c r="P14" s="555"/>
      <c r="Q14" s="555"/>
      <c r="R14" s="555"/>
      <c r="S14" s="555"/>
      <c r="T14" s="555"/>
      <c r="U14" s="555"/>
      <c r="V14" s="555"/>
      <c r="W14" s="555"/>
      <c r="X14" s="556"/>
      <c r="Y14" s="75"/>
    </row>
    <row r="15" spans="1:29" s="52" customFormat="1" ht="25.5" customHeight="1">
      <c r="A15" s="75"/>
      <c r="B15" s="543" t="s">
        <v>134</v>
      </c>
      <c r="C15" s="544"/>
      <c r="D15" s="544"/>
      <c r="E15" s="544"/>
      <c r="F15" s="545"/>
      <c r="G15" s="570" t="s">
        <v>36</v>
      </c>
      <c r="H15" s="571"/>
      <c r="I15" s="565" t="s">
        <v>153</v>
      </c>
      <c r="J15" s="566"/>
      <c r="K15" s="566"/>
      <c r="L15" s="566"/>
      <c r="M15" s="566"/>
      <c r="N15" s="171" t="s">
        <v>38</v>
      </c>
      <c r="O15" s="557"/>
      <c r="P15" s="558"/>
      <c r="Q15" s="558"/>
      <c r="R15" s="558"/>
      <c r="S15" s="558"/>
      <c r="T15" s="558"/>
      <c r="U15" s="558"/>
      <c r="V15" s="558"/>
      <c r="W15" s="558"/>
      <c r="X15" s="559"/>
      <c r="Y15" s="75"/>
    </row>
    <row r="16" spans="1:29" s="52" customFormat="1" ht="30" customHeight="1">
      <c r="A16" s="75"/>
      <c r="B16" s="607" t="s">
        <v>67</v>
      </c>
      <c r="C16" s="608"/>
      <c r="D16" s="608"/>
      <c r="E16" s="608"/>
      <c r="F16" s="609"/>
      <c r="G16" s="610" t="s">
        <v>66</v>
      </c>
      <c r="H16" s="611"/>
      <c r="I16" s="611"/>
      <c r="J16" s="611"/>
      <c r="K16" s="611"/>
      <c r="L16" s="611"/>
      <c r="M16" s="611"/>
      <c r="N16" s="611"/>
      <c r="O16" s="611"/>
      <c r="P16" s="611"/>
      <c r="Q16" s="611"/>
      <c r="R16" s="611"/>
      <c r="S16" s="611"/>
      <c r="T16" s="611"/>
      <c r="U16" s="611"/>
      <c r="V16" s="611"/>
      <c r="W16" s="611"/>
      <c r="X16" s="612"/>
      <c r="Y16" s="75"/>
    </row>
    <row r="17" spans="1:25" s="52" customFormat="1" ht="24.95" customHeight="1">
      <c r="A17" s="75"/>
      <c r="B17" s="534" t="s">
        <v>138</v>
      </c>
      <c r="C17" s="535"/>
      <c r="D17" s="535"/>
      <c r="E17" s="535"/>
      <c r="F17" s="536"/>
      <c r="G17" s="172" t="str">
        <f>IF(Form1!E8=TRUE,"✓","")</f>
        <v/>
      </c>
      <c r="H17" s="563" t="s">
        <v>135</v>
      </c>
      <c r="I17" s="563"/>
      <c r="J17" s="563"/>
      <c r="K17" s="563"/>
      <c r="L17" s="563"/>
      <c r="M17" s="563"/>
      <c r="N17" s="563"/>
      <c r="O17" s="563"/>
      <c r="P17" s="563"/>
      <c r="Q17" s="563"/>
      <c r="R17" s="563"/>
      <c r="S17" s="563"/>
      <c r="T17" s="563"/>
      <c r="U17" s="563"/>
      <c r="V17" s="563"/>
      <c r="W17" s="563"/>
      <c r="X17" s="564"/>
      <c r="Y17" s="75"/>
    </row>
    <row r="18" spans="1:25" s="52" customFormat="1" ht="24.95" customHeight="1">
      <c r="A18" s="75"/>
      <c r="B18" s="537"/>
      <c r="C18" s="538"/>
      <c r="D18" s="538"/>
      <c r="E18" s="538"/>
      <c r="F18" s="539"/>
      <c r="G18" s="172" t="str">
        <f>IF(Form1!P8=TRUE,"✓","")</f>
        <v/>
      </c>
      <c r="H18" s="563" t="s">
        <v>136</v>
      </c>
      <c r="I18" s="563"/>
      <c r="J18" s="563"/>
      <c r="K18" s="563"/>
      <c r="L18" s="563"/>
      <c r="M18" s="563"/>
      <c r="N18" s="563"/>
      <c r="O18" s="563"/>
      <c r="P18" s="563"/>
      <c r="Q18" s="563"/>
      <c r="R18" s="563"/>
      <c r="S18" s="563"/>
      <c r="T18" s="563"/>
      <c r="U18" s="563"/>
      <c r="V18" s="563"/>
      <c r="W18" s="563"/>
      <c r="X18" s="564"/>
      <c r="Y18" s="75"/>
    </row>
    <row r="19" spans="1:25" s="22" customFormat="1" ht="15" customHeight="1">
      <c r="A19" s="34"/>
      <c r="B19" s="173"/>
      <c r="C19" s="76"/>
      <c r="D19" s="174"/>
      <c r="E19" s="175"/>
      <c r="F19" s="176"/>
      <c r="G19" s="177"/>
      <c r="H19" s="176"/>
      <c r="I19" s="176"/>
      <c r="J19" s="176"/>
      <c r="K19" s="176"/>
      <c r="L19" s="176"/>
      <c r="M19" s="176"/>
      <c r="N19" s="176"/>
      <c r="O19" s="176"/>
      <c r="P19" s="176"/>
      <c r="Q19" s="178"/>
      <c r="R19" s="178"/>
      <c r="S19" s="178"/>
      <c r="T19" s="178"/>
      <c r="U19" s="178"/>
      <c r="V19" s="178"/>
      <c r="W19" s="178"/>
      <c r="X19" s="178"/>
      <c r="Y19" s="34"/>
    </row>
    <row r="20" spans="1:25" s="22" customFormat="1" ht="15" customHeight="1">
      <c r="A20" s="34"/>
      <c r="B20" s="179" t="s">
        <v>28</v>
      </c>
      <c r="C20" s="180" t="s">
        <v>118</v>
      </c>
      <c r="D20" s="175"/>
      <c r="E20" s="175"/>
      <c r="F20" s="176"/>
      <c r="G20" s="177"/>
      <c r="H20" s="176"/>
      <c r="I20" s="176"/>
      <c r="J20" s="176"/>
      <c r="K20" s="176"/>
      <c r="L20" s="176"/>
      <c r="M20" s="176"/>
      <c r="N20" s="176"/>
      <c r="O20" s="176"/>
      <c r="P20" s="176"/>
      <c r="Q20" s="178"/>
      <c r="R20" s="178"/>
      <c r="S20" s="178"/>
      <c r="T20" s="178"/>
      <c r="U20" s="178"/>
      <c r="V20" s="178"/>
      <c r="W20" s="178"/>
      <c r="X20" s="178"/>
      <c r="Y20" s="34"/>
    </row>
    <row r="21" spans="1:25" s="22" customFormat="1" ht="15" customHeight="1">
      <c r="A21" s="34"/>
      <c r="B21" s="181"/>
      <c r="C21" s="182" t="s">
        <v>5</v>
      </c>
      <c r="D21" s="183"/>
      <c r="E21" s="183"/>
      <c r="F21" s="183"/>
      <c r="G21" s="184"/>
      <c r="H21" s="183"/>
      <c r="I21" s="183"/>
      <c r="J21" s="183"/>
      <c r="K21" s="183"/>
      <c r="L21" s="183"/>
      <c r="M21" s="183"/>
      <c r="N21" s="183"/>
      <c r="O21" s="183"/>
      <c r="P21" s="183"/>
      <c r="Q21" s="183"/>
      <c r="R21" s="185"/>
      <c r="S21" s="185"/>
      <c r="T21" s="186"/>
      <c r="U21" s="187"/>
      <c r="V21" s="187"/>
      <c r="W21" s="187"/>
      <c r="X21" s="178"/>
      <c r="Y21" s="34"/>
    </row>
    <row r="22" spans="1:25" s="22" customFormat="1" ht="19.5" customHeight="1">
      <c r="A22" s="34"/>
      <c r="B22" s="188" t="s">
        <v>97</v>
      </c>
      <c r="C22" s="189"/>
      <c r="D22" s="189"/>
      <c r="E22" s="189"/>
      <c r="F22" s="190"/>
      <c r="G22" s="191"/>
      <c r="H22" s="192"/>
      <c r="I22" s="192"/>
      <c r="J22" s="192"/>
      <c r="K22" s="192"/>
      <c r="L22" s="192"/>
      <c r="M22" s="192"/>
      <c r="N22" s="192"/>
      <c r="O22" s="192"/>
      <c r="P22" s="192"/>
      <c r="Q22" s="192"/>
      <c r="R22" s="192"/>
      <c r="S22" s="192"/>
      <c r="T22" s="192"/>
      <c r="U22" s="192"/>
      <c r="V22" s="192"/>
      <c r="W22" s="193"/>
      <c r="X22" s="77"/>
      <c r="Y22" s="34"/>
    </row>
    <row r="23" spans="1:25" s="22" customFormat="1" ht="12.75" customHeight="1">
      <c r="A23" s="34"/>
      <c r="B23" s="194" t="s">
        <v>4</v>
      </c>
      <c r="C23" s="195" t="s">
        <v>119</v>
      </c>
      <c r="D23" s="196"/>
      <c r="E23" s="196"/>
      <c r="F23" s="34"/>
      <c r="G23" s="72"/>
      <c r="H23" s="34"/>
      <c r="I23" s="34"/>
      <c r="J23" s="34"/>
      <c r="K23" s="34"/>
      <c r="L23" s="34"/>
      <c r="M23" s="34"/>
      <c r="N23" s="34"/>
      <c r="O23" s="34"/>
      <c r="P23" s="34"/>
      <c r="Q23" s="34"/>
      <c r="R23" s="34"/>
      <c r="S23" s="34"/>
      <c r="T23" s="34"/>
      <c r="U23" s="34"/>
      <c r="V23" s="34"/>
      <c r="W23" s="187"/>
      <c r="X23" s="34"/>
      <c r="Y23" s="34"/>
    </row>
    <row r="24" spans="1:25" s="22" customFormat="1" ht="30" customHeight="1">
      <c r="A24" s="34"/>
      <c r="B24" s="197"/>
      <c r="C24" s="613" t="s">
        <v>88</v>
      </c>
      <c r="D24" s="613"/>
      <c r="E24" s="613"/>
      <c r="F24" s="613"/>
      <c r="G24" s="613"/>
      <c r="H24" s="613"/>
      <c r="I24" s="613"/>
      <c r="J24" s="613"/>
      <c r="K24" s="613"/>
      <c r="L24" s="613"/>
      <c r="M24" s="613"/>
      <c r="N24" s="613"/>
      <c r="O24" s="613"/>
      <c r="P24" s="613"/>
      <c r="Q24" s="613"/>
      <c r="R24" s="613"/>
      <c r="S24" s="613"/>
      <c r="T24" s="613"/>
      <c r="U24" s="613"/>
      <c r="V24" s="613"/>
      <c r="W24" s="613"/>
      <c r="X24" s="613"/>
      <c r="Y24" s="613"/>
    </row>
    <row r="25" spans="1:25" s="38" customFormat="1" ht="15" customHeight="1">
      <c r="A25" s="58"/>
      <c r="B25" s="58"/>
      <c r="C25" s="58"/>
      <c r="D25" s="58"/>
      <c r="E25" s="58"/>
      <c r="F25" s="58"/>
      <c r="G25" s="198"/>
      <c r="H25" s="58"/>
      <c r="I25" s="58"/>
      <c r="J25" s="199"/>
      <c r="K25" s="199"/>
      <c r="L25" s="200"/>
      <c r="M25" s="199"/>
      <c r="N25" s="199"/>
      <c r="O25" s="58"/>
      <c r="P25" s="58"/>
      <c r="Q25" s="58"/>
      <c r="R25" s="58"/>
      <c r="S25" s="58"/>
      <c r="T25" s="58"/>
      <c r="U25" s="614" t="s">
        <v>29</v>
      </c>
      <c r="V25" s="614"/>
      <c r="W25" s="614"/>
      <c r="X25" s="614"/>
      <c r="Y25" s="201"/>
    </row>
    <row r="26" spans="1:25" s="38" customFormat="1" ht="15" customHeight="1">
      <c r="A26" s="56"/>
      <c r="B26" s="56"/>
      <c r="C26" s="56"/>
      <c r="D26" s="56"/>
      <c r="E26" s="56"/>
      <c r="F26" s="56"/>
      <c r="G26" s="202"/>
      <c r="H26" s="56"/>
      <c r="I26" s="203"/>
      <c r="J26" s="203"/>
      <c r="K26" s="203"/>
      <c r="L26" s="204"/>
      <c r="M26" s="203"/>
      <c r="N26" s="203"/>
      <c r="O26" s="56"/>
      <c r="P26" s="56"/>
      <c r="Q26" s="56"/>
      <c r="R26" s="56"/>
      <c r="S26" s="56"/>
      <c r="T26" s="56"/>
      <c r="U26" s="615"/>
      <c r="V26" s="615"/>
      <c r="W26" s="615"/>
      <c r="X26" s="615"/>
      <c r="Y26" s="205"/>
    </row>
    <row r="27" spans="1:25" s="38" customFormat="1" ht="15" customHeight="1">
      <c r="A27" s="56"/>
      <c r="B27" s="206" t="s">
        <v>95</v>
      </c>
      <c r="C27" s="78"/>
      <c r="D27" s="56"/>
      <c r="E27" s="56"/>
      <c r="F27" s="56"/>
      <c r="G27" s="202"/>
      <c r="H27" s="56"/>
      <c r="I27" s="203"/>
      <c r="J27" s="207"/>
      <c r="K27" s="207"/>
      <c r="L27" s="208"/>
      <c r="M27" s="203"/>
      <c r="N27" s="209" t="s">
        <v>92</v>
      </c>
      <c r="O27" s="56"/>
      <c r="P27" s="56"/>
      <c r="Q27" s="56"/>
      <c r="R27" s="56"/>
      <c r="S27" s="56"/>
      <c r="T27" s="207"/>
      <c r="U27" s="207"/>
      <c r="V27" s="207"/>
      <c r="W27" s="207"/>
      <c r="X27" s="207"/>
      <c r="Y27" s="56"/>
    </row>
    <row r="28" spans="1:25" s="38" customFormat="1" ht="35.25" customHeight="1">
      <c r="A28" s="61"/>
      <c r="B28" s="593"/>
      <c r="C28" s="593"/>
      <c r="D28" s="593"/>
      <c r="E28" s="593"/>
      <c r="F28" s="593"/>
      <c r="G28" s="593"/>
      <c r="H28" s="593"/>
      <c r="I28" s="593"/>
      <c r="J28" s="593"/>
      <c r="K28" s="210"/>
      <c r="L28" s="211"/>
      <c r="M28" s="61"/>
      <c r="N28" s="583" t="s">
        <v>169</v>
      </c>
      <c r="O28" s="584"/>
      <c r="P28" s="585"/>
      <c r="Q28" s="577" t="str">
        <f>IF(G8="","",G8)</f>
        <v/>
      </c>
      <c r="R28" s="578"/>
      <c r="S28" s="578"/>
      <c r="T28" s="578"/>
      <c r="U28" s="578"/>
      <c r="V28" s="578"/>
      <c r="W28" s="578"/>
      <c r="X28" s="579"/>
      <c r="Y28" s="56"/>
    </row>
    <row r="29" spans="1:25" s="38" customFormat="1" ht="41.25" customHeight="1">
      <c r="A29" s="56"/>
      <c r="B29" s="591" t="s">
        <v>89</v>
      </c>
      <c r="C29" s="593"/>
      <c r="D29" s="593"/>
      <c r="E29" s="593"/>
      <c r="F29" s="593"/>
      <c r="G29" s="593"/>
      <c r="H29" s="593"/>
      <c r="I29" s="593"/>
      <c r="J29" s="593"/>
      <c r="K29" s="594"/>
      <c r="L29" s="595"/>
      <c r="M29" s="61"/>
      <c r="N29" s="586" t="s">
        <v>192</v>
      </c>
      <c r="O29" s="587"/>
      <c r="P29" s="588"/>
      <c r="Q29" s="580" t="str">
        <f>IF(G9="","",G9)</f>
        <v/>
      </c>
      <c r="R29" s="581"/>
      <c r="S29" s="581"/>
      <c r="T29" s="581"/>
      <c r="U29" s="581"/>
      <c r="V29" s="581"/>
      <c r="W29" s="581"/>
      <c r="X29" s="582"/>
      <c r="Y29" s="56"/>
    </row>
    <row r="30" spans="1:25" s="38" customFormat="1" ht="15" customHeight="1">
      <c r="A30" s="56"/>
      <c r="B30" s="56"/>
      <c r="C30" s="212"/>
      <c r="D30" s="210"/>
      <c r="E30" s="210"/>
      <c r="F30" s="210"/>
      <c r="G30" s="213"/>
      <c r="H30" s="210"/>
      <c r="I30" s="210"/>
      <c r="J30" s="210"/>
      <c r="K30" s="210"/>
      <c r="L30" s="211"/>
      <c r="M30" s="61"/>
      <c r="N30" s="214"/>
      <c r="O30" s="56"/>
      <c r="P30" s="56"/>
      <c r="Q30" s="56"/>
      <c r="R30" s="56"/>
      <c r="S30" s="56"/>
      <c r="T30" s="61"/>
      <c r="U30" s="61"/>
      <c r="V30" s="61"/>
      <c r="W30" s="61"/>
      <c r="X30" s="215"/>
      <c r="Y30" s="56"/>
    </row>
    <row r="31" spans="1:25" s="38" customFormat="1" ht="15" customHeight="1">
      <c r="A31" s="56"/>
      <c r="B31" s="591" t="s">
        <v>172</v>
      </c>
      <c r="C31" s="591"/>
      <c r="D31" s="591"/>
      <c r="E31" s="591"/>
      <c r="F31" s="591"/>
      <c r="G31" s="591"/>
      <c r="H31" s="591"/>
      <c r="I31" s="591"/>
      <c r="J31" s="591"/>
      <c r="K31" s="591"/>
      <c r="L31" s="592"/>
      <c r="M31" s="61"/>
      <c r="N31" s="214"/>
      <c r="O31" s="56"/>
      <c r="P31" s="56"/>
      <c r="Q31" s="56"/>
      <c r="R31" s="56"/>
      <c r="S31" s="56"/>
      <c r="T31" s="61"/>
      <c r="U31" s="61"/>
      <c r="V31" s="61"/>
      <c r="W31" s="61"/>
      <c r="X31" s="215"/>
      <c r="Y31" s="56"/>
    </row>
    <row r="32" spans="1:25" s="38" customFormat="1" ht="15" customHeight="1">
      <c r="A32" s="56"/>
      <c r="B32" s="591"/>
      <c r="C32" s="591"/>
      <c r="D32" s="591"/>
      <c r="E32" s="591"/>
      <c r="F32" s="591"/>
      <c r="G32" s="591"/>
      <c r="H32" s="591"/>
      <c r="I32" s="591"/>
      <c r="J32" s="591"/>
      <c r="K32" s="591"/>
      <c r="L32" s="592"/>
      <c r="M32" s="61"/>
      <c r="N32" s="214"/>
      <c r="O32" s="56"/>
      <c r="P32" s="56"/>
      <c r="Q32" s="56"/>
      <c r="R32" s="56"/>
      <c r="S32" s="56"/>
      <c r="T32" s="61"/>
      <c r="U32" s="61"/>
      <c r="V32" s="61"/>
      <c r="W32" s="61"/>
      <c r="X32" s="215"/>
      <c r="Y32" s="56"/>
    </row>
    <row r="33" spans="1:25" s="38" customFormat="1" ht="15" customHeight="1">
      <c r="A33" s="56"/>
      <c r="B33" s="56"/>
      <c r="C33" s="210"/>
      <c r="D33" s="210"/>
      <c r="E33" s="210"/>
      <c r="F33" s="210"/>
      <c r="G33" s="213"/>
      <c r="H33" s="210"/>
      <c r="I33" s="210"/>
      <c r="J33" s="210"/>
      <c r="K33" s="210"/>
      <c r="L33" s="211"/>
      <c r="M33" s="61"/>
      <c r="N33" s="214"/>
      <c r="O33" s="56"/>
      <c r="P33" s="56"/>
      <c r="Q33" s="56"/>
      <c r="R33" s="56"/>
      <c r="S33" s="56"/>
      <c r="T33" s="61"/>
      <c r="U33" s="61"/>
      <c r="V33" s="61"/>
      <c r="W33" s="61"/>
      <c r="X33" s="215"/>
      <c r="Y33" s="56"/>
    </row>
    <row r="34" spans="1:25" s="38" customFormat="1" ht="15" customHeight="1">
      <c r="A34" s="56"/>
      <c r="B34" s="216" t="s">
        <v>42</v>
      </c>
      <c r="C34" s="210"/>
      <c r="D34" s="210"/>
      <c r="E34" s="210"/>
      <c r="F34" s="210"/>
      <c r="G34" s="213"/>
      <c r="H34" s="210"/>
      <c r="I34" s="210"/>
      <c r="J34" s="210"/>
      <c r="K34" s="210"/>
      <c r="L34" s="211"/>
      <c r="M34" s="61"/>
      <c r="N34" s="214"/>
      <c r="O34" s="56"/>
      <c r="P34" s="56"/>
      <c r="Q34" s="56"/>
      <c r="R34" s="56"/>
      <c r="S34" s="56"/>
      <c r="T34" s="61"/>
      <c r="U34" s="61"/>
      <c r="V34" s="61"/>
      <c r="W34" s="61"/>
      <c r="X34" s="215"/>
      <c r="Y34" s="56"/>
    </row>
    <row r="35" spans="1:25" s="38" customFormat="1" ht="15" customHeight="1">
      <c r="A35" s="56"/>
      <c r="B35" s="217" t="s">
        <v>43</v>
      </c>
      <c r="C35" s="210"/>
      <c r="D35" s="210"/>
      <c r="E35" s="210"/>
      <c r="F35" s="210"/>
      <c r="G35" s="213"/>
      <c r="H35" s="210"/>
      <c r="I35" s="210"/>
      <c r="J35" s="210"/>
      <c r="K35" s="210"/>
      <c r="L35" s="211"/>
      <c r="M35" s="61"/>
      <c r="N35" s="214"/>
      <c r="O35" s="56"/>
      <c r="P35" s="56"/>
      <c r="Q35" s="56"/>
      <c r="R35" s="56"/>
      <c r="S35" s="56"/>
      <c r="T35" s="61"/>
      <c r="U35" s="61"/>
      <c r="V35" s="61"/>
      <c r="W35" s="61"/>
      <c r="X35" s="215"/>
      <c r="Y35" s="56"/>
    </row>
    <row r="36" spans="1:25" s="38" customFormat="1" ht="15" customHeight="1">
      <c r="A36" s="56"/>
      <c r="B36" s="56"/>
      <c r="C36" s="210"/>
      <c r="D36" s="210"/>
      <c r="E36" s="210"/>
      <c r="F36" s="210"/>
      <c r="G36" s="213"/>
      <c r="H36" s="210"/>
      <c r="I36" s="210"/>
      <c r="J36" s="210"/>
      <c r="K36" s="210"/>
      <c r="L36" s="211"/>
      <c r="M36" s="61"/>
      <c r="N36" s="214"/>
      <c r="O36" s="56"/>
      <c r="P36" s="56"/>
      <c r="Q36" s="56"/>
      <c r="R36" s="56"/>
      <c r="S36" s="56"/>
      <c r="T36" s="61"/>
      <c r="U36" s="61"/>
      <c r="V36" s="61"/>
      <c r="W36" s="61"/>
      <c r="X36" s="215"/>
      <c r="Y36" s="56"/>
    </row>
    <row r="37" spans="1:25" s="38" customFormat="1" ht="15" customHeight="1">
      <c r="A37" s="56"/>
      <c r="B37" s="54" t="s">
        <v>44</v>
      </c>
      <c r="C37" s="210"/>
      <c r="D37" s="210"/>
      <c r="E37" s="210"/>
      <c r="F37" s="210"/>
      <c r="G37" s="213"/>
      <c r="H37" s="210"/>
      <c r="I37" s="210"/>
      <c r="J37" s="210"/>
      <c r="K37" s="210"/>
      <c r="L37" s="211"/>
      <c r="M37" s="61"/>
      <c r="N37" s="214"/>
      <c r="O37" s="56"/>
      <c r="P37" s="56"/>
      <c r="Q37" s="75"/>
      <c r="R37" s="75"/>
      <c r="S37" s="218"/>
      <c r="T37" s="61"/>
      <c r="U37" s="61"/>
      <c r="V37" s="61"/>
      <c r="W37" s="61"/>
      <c r="X37" s="215"/>
      <c r="Y37" s="56"/>
    </row>
    <row r="38" spans="1:25" s="38" customFormat="1" ht="13.5" customHeight="1">
      <c r="A38" s="56"/>
      <c r="B38" s="219" t="s">
        <v>90</v>
      </c>
      <c r="C38" s="210"/>
      <c r="D38" s="210"/>
      <c r="E38" s="210"/>
      <c r="F38" s="210"/>
      <c r="G38" s="213"/>
      <c r="H38" s="210"/>
      <c r="I38" s="210"/>
      <c r="J38" s="210"/>
      <c r="K38" s="210"/>
      <c r="L38" s="211"/>
      <c r="M38" s="61"/>
      <c r="N38" s="214"/>
      <c r="O38" s="56"/>
      <c r="P38" s="56"/>
      <c r="Q38" s="75"/>
      <c r="R38" s="75"/>
      <c r="S38" s="218"/>
      <c r="T38" s="61"/>
      <c r="U38" s="61"/>
      <c r="V38" s="61"/>
      <c r="W38" s="61"/>
      <c r="X38" s="215"/>
      <c r="Y38" s="56"/>
    </row>
    <row r="39" spans="1:25" s="38" customFormat="1" ht="13.5" customHeight="1">
      <c r="A39" s="56"/>
      <c r="B39" s="217" t="s">
        <v>91</v>
      </c>
      <c r="C39" s="61"/>
      <c r="D39" s="61"/>
      <c r="E39" s="61"/>
      <c r="F39" s="61"/>
      <c r="G39" s="220"/>
      <c r="H39" s="61"/>
      <c r="I39" s="61"/>
      <c r="J39" s="61"/>
      <c r="K39" s="61"/>
      <c r="L39" s="221"/>
      <c r="M39" s="61"/>
      <c r="N39" s="214"/>
      <c r="O39" s="56"/>
      <c r="P39" s="56"/>
      <c r="Q39" s="75"/>
      <c r="R39" s="75"/>
      <c r="S39" s="218"/>
      <c r="T39" s="61"/>
      <c r="U39" s="61"/>
      <c r="V39" s="61"/>
      <c r="W39" s="61"/>
      <c r="X39" s="215"/>
      <c r="Y39" s="56"/>
    </row>
    <row r="40" spans="1:25" s="38" customFormat="1" ht="13.5" customHeight="1">
      <c r="A40" s="193"/>
      <c r="B40" s="193"/>
      <c r="C40" s="193"/>
      <c r="D40" s="193"/>
      <c r="E40" s="193"/>
      <c r="F40" s="193"/>
      <c r="G40" s="222"/>
      <c r="H40" s="193"/>
      <c r="I40" s="193"/>
      <c r="J40" s="193"/>
      <c r="K40" s="193"/>
      <c r="L40" s="223"/>
      <c r="M40" s="61"/>
      <c r="N40" s="214"/>
      <c r="O40" s="56"/>
      <c r="P40" s="56"/>
      <c r="Q40" s="75"/>
      <c r="R40" s="75"/>
      <c r="S40" s="218"/>
      <c r="T40" s="61"/>
      <c r="U40" s="61"/>
      <c r="V40" s="61"/>
      <c r="W40" s="61"/>
      <c r="X40" s="215"/>
      <c r="Y40" s="56"/>
    </row>
    <row r="41" spans="1:25" s="38" customFormat="1" ht="18" customHeight="1">
      <c r="A41" s="56"/>
      <c r="B41" s="56"/>
      <c r="C41" s="61"/>
      <c r="D41" s="61"/>
      <c r="E41" s="61"/>
      <c r="F41" s="61"/>
      <c r="G41" s="220"/>
      <c r="H41" s="61"/>
      <c r="I41" s="61"/>
      <c r="J41" s="61"/>
      <c r="K41" s="61"/>
      <c r="L41" s="221"/>
      <c r="M41" s="61"/>
      <c r="N41" s="214"/>
      <c r="O41" s="62"/>
      <c r="P41" s="56"/>
      <c r="Q41" s="589" t="str">
        <f>IFERROR(Form1!$D$12&amp;" "&amp;Form1!$M$12,"")</f>
        <v xml:space="preserve"> </v>
      </c>
      <c r="R41" s="589"/>
      <c r="S41" s="589"/>
      <c r="T41" s="589"/>
      <c r="U41" s="589"/>
      <c r="V41" s="589"/>
      <c r="W41" s="589"/>
      <c r="X41" s="590"/>
      <c r="Y41" s="56"/>
    </row>
    <row r="42" spans="1:25" s="38" customFormat="1" ht="15" customHeight="1">
      <c r="A42" s="56"/>
      <c r="B42" s="61"/>
      <c r="C42" s="61"/>
      <c r="D42" s="61"/>
      <c r="E42" s="61"/>
      <c r="F42" s="61"/>
      <c r="G42" s="220"/>
      <c r="H42" s="61"/>
      <c r="I42" s="61"/>
      <c r="J42" s="61"/>
      <c r="K42" s="61"/>
      <c r="L42" s="221"/>
      <c r="M42" s="61"/>
      <c r="N42" s="214"/>
      <c r="O42" s="224"/>
      <c r="P42" s="75"/>
      <c r="Q42" s="589" t="str">
        <f>IFERROR(Form1!$D$13&amp;"","")</f>
        <v/>
      </c>
      <c r="R42" s="589"/>
      <c r="S42" s="589"/>
      <c r="T42" s="589"/>
      <c r="U42" s="589"/>
      <c r="V42" s="589"/>
      <c r="W42" s="589"/>
      <c r="X42" s="590"/>
      <c r="Y42" s="56"/>
    </row>
    <row r="43" spans="1:25" s="38" customFormat="1" ht="15" customHeight="1" thickBot="1">
      <c r="A43" s="56"/>
      <c r="B43" s="169"/>
      <c r="C43" s="169"/>
      <c r="D43" s="169"/>
      <c r="E43" s="56"/>
      <c r="F43" s="56"/>
      <c r="G43" s="202"/>
      <c r="H43" s="56"/>
      <c r="I43" s="56"/>
      <c r="J43" s="56"/>
      <c r="K43" s="56"/>
      <c r="L43" s="225"/>
      <c r="M43" s="169"/>
      <c r="N43" s="226"/>
      <c r="O43" s="169"/>
      <c r="P43" s="56"/>
      <c r="Q43" s="56"/>
      <c r="R43" s="56"/>
      <c r="S43" s="56"/>
      <c r="T43" s="56"/>
      <c r="U43" s="56"/>
      <c r="V43" s="56"/>
      <c r="W43" s="56"/>
      <c r="X43" s="215"/>
      <c r="Y43" s="56"/>
    </row>
    <row r="44" spans="1:25" s="38" customFormat="1" ht="33" customHeight="1" thickTop="1" thickBot="1">
      <c r="A44" s="56"/>
      <c r="B44" s="56"/>
      <c r="C44" s="169"/>
      <c r="D44" s="169"/>
      <c r="E44" s="56"/>
      <c r="F44" s="56"/>
      <c r="G44" s="202"/>
      <c r="H44" s="56"/>
      <c r="I44" s="56"/>
      <c r="J44" s="56"/>
      <c r="K44" s="56"/>
      <c r="L44" s="225"/>
      <c r="M44" s="169"/>
      <c r="N44" s="574" t="s">
        <v>93</v>
      </c>
      <c r="O44" s="575"/>
      <c r="P44" s="575"/>
      <c r="Q44" s="576"/>
      <c r="R44" s="227" t="s">
        <v>11</v>
      </c>
      <c r="S44" s="228"/>
      <c r="T44" s="229"/>
      <c r="U44" s="229"/>
      <c r="V44" s="229"/>
      <c r="W44" s="229"/>
      <c r="X44" s="230"/>
      <c r="Y44" s="56"/>
    </row>
    <row r="45" spans="1:25" s="38" customFormat="1" ht="6.75" customHeight="1" thickTop="1">
      <c r="A45" s="56"/>
      <c r="B45" s="169"/>
      <c r="C45" s="169"/>
      <c r="D45" s="169"/>
      <c r="E45" s="56"/>
      <c r="F45" s="56"/>
      <c r="G45" s="202"/>
      <c r="H45" s="56"/>
      <c r="I45" s="56"/>
      <c r="J45" s="56"/>
      <c r="K45" s="56"/>
      <c r="L45" s="225"/>
      <c r="M45" s="169"/>
      <c r="N45" s="169"/>
      <c r="O45" s="56"/>
      <c r="P45" s="231"/>
      <c r="Q45" s="56"/>
      <c r="R45" s="56"/>
      <c r="S45" s="56"/>
      <c r="T45" s="56"/>
      <c r="U45" s="56"/>
      <c r="V45" s="56"/>
      <c r="W45" s="56"/>
      <c r="X45" s="56"/>
      <c r="Y45" s="56"/>
    </row>
  </sheetData>
  <sheetProtection algorithmName="SHA-512" hashValue="nlmRKjYSDHs6fs0xAqerC3zdVV8ViUIpmSC6WmQLE121PFFUD7jq8XiBW90sTZfARL++6oJRCMQ+e140II4jrg==" saltValue="KGgKpDBZxgBd/ZjQXCWzog==" spinCount="100000" sheet="1" formatCells="0" selectLockedCells="1"/>
  <protectedRanges>
    <protectedRange sqref="H9:M9 G8:G9 P9:X9 R11 N10 I10:I11 G6:X7" name="範囲1"/>
    <protectedRange sqref="I13" name="範囲1_1"/>
    <protectedRange sqref="I12" name="範囲1_2"/>
    <protectedRange sqref="R12 R14:R15" name="範囲1_3"/>
    <protectedRange sqref="R13" name="範囲1_1_1"/>
    <protectedRange sqref="I16 R16" name="範囲1_4"/>
    <protectedRange sqref="G5" name="範囲1_5"/>
    <protectedRange sqref="I17:I18 R17:R18" name="範囲1_4_2"/>
    <protectedRange sqref="I5 P5" name="範囲1_9"/>
  </protectedRanges>
  <mergeCells count="48">
    <mergeCell ref="B31:L32"/>
    <mergeCell ref="B29:L29"/>
    <mergeCell ref="A1:Y1"/>
    <mergeCell ref="B10:F10"/>
    <mergeCell ref="B4:F4"/>
    <mergeCell ref="G7:X7"/>
    <mergeCell ref="B8:F8"/>
    <mergeCell ref="B9:F9"/>
    <mergeCell ref="O10:Q10"/>
    <mergeCell ref="B28:J28"/>
    <mergeCell ref="B16:F16"/>
    <mergeCell ref="G16:X16"/>
    <mergeCell ref="C24:Y24"/>
    <mergeCell ref="U25:X26"/>
    <mergeCell ref="H17:X17"/>
    <mergeCell ref="R10:X10"/>
    <mergeCell ref="N44:Q44"/>
    <mergeCell ref="Q28:X28"/>
    <mergeCell ref="Q29:X29"/>
    <mergeCell ref="N28:P28"/>
    <mergeCell ref="N29:P29"/>
    <mergeCell ref="Q42:X42"/>
    <mergeCell ref="Q41:X41"/>
    <mergeCell ref="G8:X8"/>
    <mergeCell ref="G9:X9"/>
    <mergeCell ref="J10:L10"/>
    <mergeCell ref="B17:F18"/>
    <mergeCell ref="B14:F14"/>
    <mergeCell ref="B15:F15"/>
    <mergeCell ref="B12:F13"/>
    <mergeCell ref="O12:X15"/>
    <mergeCell ref="G12:N12"/>
    <mergeCell ref="H18:X18"/>
    <mergeCell ref="I15:M15"/>
    <mergeCell ref="G13:N13"/>
    <mergeCell ref="G15:H15"/>
    <mergeCell ref="G14:H14"/>
    <mergeCell ref="I14:M14"/>
    <mergeCell ref="B7:F7"/>
    <mergeCell ref="G6:X6"/>
    <mergeCell ref="A3:Y3"/>
    <mergeCell ref="A2:Y2"/>
    <mergeCell ref="Q5:S5"/>
    <mergeCell ref="Q4:S4"/>
    <mergeCell ref="G4:P4"/>
    <mergeCell ref="J5:M5"/>
    <mergeCell ref="B5:F5"/>
    <mergeCell ref="B6:F6"/>
  </mergeCells>
  <phoneticPr fontId="1"/>
  <pageMargins left="0.78740157480314965" right="0.59055118110236227" top="0.6692913385826772" bottom="0.51181102362204722" header="0.27559055118110237" footer="0.27559055118110237"/>
  <pageSetup paperSize="9" scale="90" orientation="portrait" r:id="rId1"/>
  <headerFooter alignWithMargins="0">
    <oddHeader>&amp;R&amp;"Times New Roman,太字"&amp;20Form 2</oddHeader>
    <oddFooter>&amp;C&amp;"ＭＳ Ｐゴシック,太字"&amp;9(&amp;"ＭＳ Ｐ明朝,太字"博士後期課程&amp;"ＭＳ Ｐゴシック,太字" / &amp;"Times New Roman,太字"Doctoral Program&amp;"ＭＳ Ｐゴシック,太字"）</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B9B2D-F81B-43C1-9C13-1972DDF40199}">
  <sheetPr codeName="Sheet4"/>
  <dimension ref="A1:AA46"/>
  <sheetViews>
    <sheetView showGridLines="0" showWhiteSpace="0" view="pageBreakPreview" zoomScaleNormal="100" zoomScaleSheetLayoutView="100" workbookViewId="0">
      <selection activeCell="Z1" sqref="Z1"/>
    </sheetView>
  </sheetViews>
  <sheetFormatPr defaultRowHeight="13.5"/>
  <cols>
    <col min="1" max="3" width="3.625" style="23" customWidth="1"/>
    <col min="4" max="4" width="5.875" style="23" bestFit="1" customWidth="1"/>
    <col min="5" max="5" width="2.125" style="23" bestFit="1" customWidth="1"/>
    <col min="6" max="9" width="3.125" style="23" customWidth="1"/>
    <col min="10" max="12" width="3.625" style="23" customWidth="1"/>
    <col min="13" max="13" width="3.25" style="23" customWidth="1"/>
    <col min="14" max="14" width="4.875" style="23" customWidth="1"/>
    <col min="15" max="16" width="3.625" style="23" customWidth="1"/>
    <col min="17" max="17" width="4.875" style="23" customWidth="1"/>
    <col min="18" max="18" width="2.75" style="23" customWidth="1"/>
    <col min="19" max="22" width="3.625" style="23" customWidth="1"/>
    <col min="23" max="23" width="4.375" style="23" customWidth="1"/>
    <col min="24" max="24" width="3.625" style="23" customWidth="1"/>
    <col min="25" max="25" width="3" style="23" customWidth="1"/>
    <col min="26" max="26" width="10.625" style="23" customWidth="1"/>
    <col min="27" max="16384" width="9" style="23"/>
  </cols>
  <sheetData>
    <row r="1" spans="1:27" s="22" customFormat="1" ht="17.100000000000001" customHeight="1">
      <c r="A1" s="666" t="str">
        <f>Form1!A1&amp;"年度"&amp;Form1!C1&amp;"入学・"&amp;IF(Form1!C1="4月",Form1!A1,Form1!A1+1)&amp;"年度"&amp;IF(Form1!C1="4月","10月","4月")&amp;" 入学 北九州市立大学大学院 国際環境工学研究科（博士後期課程)宛名カード"</f>
        <v>2025年度10月入学・2026年度4月 入学 北九州市立大学大学院 国際環境工学研究科（博士後期課程)宛名カード</v>
      </c>
      <c r="B1" s="666"/>
      <c r="C1" s="666"/>
      <c r="D1" s="666"/>
      <c r="E1" s="666"/>
      <c r="F1" s="666"/>
      <c r="G1" s="666"/>
      <c r="H1" s="666"/>
      <c r="I1" s="666"/>
      <c r="J1" s="666"/>
      <c r="K1" s="666"/>
      <c r="L1" s="666"/>
      <c r="M1" s="666"/>
      <c r="N1" s="666"/>
      <c r="O1" s="666"/>
      <c r="P1" s="666"/>
      <c r="Q1" s="666"/>
      <c r="R1" s="666"/>
      <c r="S1" s="666"/>
      <c r="T1" s="666"/>
      <c r="U1" s="666"/>
      <c r="V1" s="666"/>
      <c r="W1" s="666"/>
      <c r="X1" s="666"/>
      <c r="Y1" s="666"/>
      <c r="Z1" s="38"/>
      <c r="AA1" s="38"/>
    </row>
    <row r="2" spans="1:27" s="22" customFormat="1" ht="17.100000000000001" customHeight="1">
      <c r="A2" s="667" t="str">
        <f>Form1!A2</f>
        <v xml:space="preserve">October 2025 Enrollment or April 2026 Enrollment ：Graduate School of Environmental Engineering, </v>
      </c>
      <c r="B2" s="667"/>
      <c r="C2" s="667"/>
      <c r="D2" s="667"/>
      <c r="E2" s="667"/>
      <c r="F2" s="667"/>
      <c r="G2" s="667"/>
      <c r="H2" s="667"/>
      <c r="I2" s="667"/>
      <c r="J2" s="667"/>
      <c r="K2" s="667"/>
      <c r="L2" s="667"/>
      <c r="M2" s="667"/>
      <c r="N2" s="667"/>
      <c r="O2" s="667"/>
      <c r="P2" s="667"/>
      <c r="Q2" s="667"/>
      <c r="R2" s="667"/>
      <c r="S2" s="667"/>
      <c r="T2" s="667"/>
      <c r="U2" s="667"/>
      <c r="V2" s="667"/>
      <c r="W2" s="667"/>
      <c r="X2" s="667"/>
      <c r="Y2" s="667"/>
      <c r="Z2" s="39"/>
      <c r="AA2" s="39"/>
    </row>
    <row r="3" spans="1:27" s="38" customFormat="1" ht="15" customHeight="1">
      <c r="A3" s="668" t="s">
        <v>159</v>
      </c>
      <c r="B3" s="668"/>
      <c r="C3" s="668"/>
      <c r="D3" s="668"/>
      <c r="E3" s="668"/>
      <c r="F3" s="668"/>
      <c r="G3" s="668"/>
      <c r="H3" s="668"/>
      <c r="I3" s="668"/>
      <c r="J3" s="668"/>
      <c r="K3" s="668"/>
      <c r="L3" s="668"/>
      <c r="M3" s="668"/>
      <c r="N3" s="668"/>
      <c r="O3" s="668"/>
      <c r="P3" s="668"/>
      <c r="Q3" s="668"/>
      <c r="R3" s="668"/>
      <c r="S3" s="668"/>
      <c r="T3" s="668"/>
      <c r="U3" s="668"/>
      <c r="V3" s="668"/>
      <c r="W3" s="668"/>
      <c r="X3" s="668"/>
      <c r="Y3" s="668"/>
    </row>
    <row r="4" spans="1:27" s="40" customFormat="1" ht="27.75" customHeight="1">
      <c r="A4" s="53"/>
      <c r="B4" s="53"/>
      <c r="C4" s="53"/>
      <c r="D4" s="53"/>
      <c r="E4" s="53"/>
      <c r="F4" s="53"/>
      <c r="G4" s="53"/>
      <c r="H4" s="53"/>
      <c r="I4" s="53"/>
      <c r="J4" s="53"/>
      <c r="K4" s="53"/>
      <c r="L4" s="53"/>
      <c r="M4" s="53"/>
      <c r="N4" s="53"/>
      <c r="O4" s="53"/>
      <c r="P4" s="53"/>
      <c r="Q4" s="53"/>
      <c r="R4" s="53"/>
      <c r="S4" s="53"/>
      <c r="T4" s="53"/>
      <c r="U4" s="53"/>
      <c r="V4" s="53"/>
      <c r="W4" s="53"/>
      <c r="X4" s="53"/>
      <c r="Y4" s="53"/>
    </row>
    <row r="5" spans="1:27" s="38" customFormat="1" ht="33" customHeight="1">
      <c r="A5" s="669" t="s">
        <v>147</v>
      </c>
      <c r="B5" s="669"/>
      <c r="C5" s="669"/>
      <c r="D5" s="669"/>
      <c r="E5" s="669"/>
      <c r="F5" s="669"/>
      <c r="G5" s="669"/>
      <c r="H5" s="669"/>
      <c r="I5" s="669"/>
      <c r="J5" s="669"/>
      <c r="K5" s="669"/>
      <c r="L5" s="669"/>
      <c r="M5" s="669"/>
      <c r="N5" s="669"/>
      <c r="O5" s="669"/>
      <c r="P5" s="669"/>
      <c r="Q5" s="669"/>
      <c r="R5" s="669"/>
      <c r="S5" s="669"/>
      <c r="T5" s="669"/>
      <c r="U5" s="669"/>
      <c r="V5" s="669"/>
      <c r="W5" s="669"/>
      <c r="X5" s="669"/>
      <c r="Y5" s="669"/>
    </row>
    <row r="6" spans="1:27" s="38" customFormat="1" ht="50.1" customHeight="1">
      <c r="A6" s="54" t="s">
        <v>166</v>
      </c>
      <c r="B6" s="55"/>
      <c r="C6" s="56"/>
      <c r="D6" s="56"/>
      <c r="E6" s="56"/>
      <c r="F6" s="56"/>
      <c r="G6" s="56"/>
      <c r="H6" s="56"/>
      <c r="I6" s="56"/>
      <c r="J6" s="56"/>
      <c r="K6" s="56"/>
      <c r="L6" s="56"/>
      <c r="M6" s="56"/>
      <c r="N6" s="56"/>
      <c r="O6" s="56"/>
      <c r="P6" s="56"/>
      <c r="Q6" s="56"/>
      <c r="R6" s="56"/>
      <c r="S6" s="56"/>
      <c r="T6" s="56"/>
      <c r="U6" s="56"/>
      <c r="V6" s="56"/>
      <c r="W6" s="56"/>
      <c r="X6" s="56"/>
      <c r="Y6" s="56"/>
    </row>
    <row r="7" spans="1:27" s="40" customFormat="1" ht="27.75" customHeight="1">
      <c r="A7" s="670" t="s">
        <v>148</v>
      </c>
      <c r="B7" s="670"/>
      <c r="C7" s="670"/>
      <c r="D7" s="670"/>
      <c r="E7" s="670"/>
      <c r="F7" s="670"/>
      <c r="G7" s="670"/>
      <c r="H7" s="670"/>
      <c r="I7" s="670"/>
      <c r="J7" s="670"/>
      <c r="K7" s="670"/>
      <c r="L7" s="670"/>
      <c r="M7" s="670"/>
      <c r="N7" s="670"/>
      <c r="O7" s="670"/>
      <c r="P7" s="670"/>
      <c r="Q7" s="670"/>
      <c r="R7" s="670"/>
      <c r="S7" s="670"/>
      <c r="T7" s="670"/>
      <c r="U7" s="670"/>
      <c r="V7" s="670"/>
      <c r="W7" s="670"/>
      <c r="X7" s="670"/>
      <c r="Y7" s="670"/>
    </row>
    <row r="8" spans="1:27" s="38" customFormat="1" ht="15" customHeight="1">
      <c r="A8" s="661" t="s">
        <v>173</v>
      </c>
      <c r="B8" s="662"/>
      <c r="C8" s="662"/>
      <c r="D8" s="662"/>
      <c r="E8" s="662"/>
      <c r="F8" s="662"/>
      <c r="G8" s="662"/>
      <c r="H8" s="662"/>
      <c r="I8" s="662"/>
      <c r="J8" s="662"/>
      <c r="K8" s="662"/>
      <c r="L8" s="662"/>
      <c r="M8" s="663"/>
      <c r="N8" s="661" t="s">
        <v>174</v>
      </c>
      <c r="O8" s="664"/>
      <c r="P8" s="664"/>
      <c r="Q8" s="664"/>
      <c r="R8" s="664"/>
      <c r="S8" s="664"/>
      <c r="T8" s="664"/>
      <c r="U8" s="664"/>
      <c r="V8" s="664"/>
      <c r="W8" s="664"/>
      <c r="X8" s="664"/>
      <c r="Y8" s="665"/>
    </row>
    <row r="9" spans="1:27" s="38" customFormat="1" ht="18.75" customHeight="1">
      <c r="A9" s="655" t="s">
        <v>175</v>
      </c>
      <c r="B9" s="656"/>
      <c r="C9" s="656"/>
      <c r="D9" s="656"/>
      <c r="E9" s="656"/>
      <c r="F9" s="656"/>
      <c r="G9" s="656"/>
      <c r="H9" s="656"/>
      <c r="I9" s="656"/>
      <c r="J9" s="656"/>
      <c r="K9" s="656"/>
      <c r="L9" s="656"/>
      <c r="M9" s="657"/>
      <c r="N9" s="658" t="s">
        <v>176</v>
      </c>
      <c r="O9" s="659"/>
      <c r="P9" s="659"/>
      <c r="Q9" s="659"/>
      <c r="R9" s="659"/>
      <c r="S9" s="659"/>
      <c r="T9" s="659"/>
      <c r="U9" s="659"/>
      <c r="V9" s="659"/>
      <c r="W9" s="659"/>
      <c r="X9" s="659"/>
      <c r="Y9" s="660"/>
    </row>
    <row r="10" spans="1:27" s="38" customFormat="1" ht="25.5" customHeight="1">
      <c r="A10" s="41"/>
      <c r="B10" s="42" t="s">
        <v>68</v>
      </c>
      <c r="C10" s="646"/>
      <c r="D10" s="646"/>
      <c r="E10" s="42" t="s">
        <v>69</v>
      </c>
      <c r="F10" s="647"/>
      <c r="G10" s="647"/>
      <c r="H10" s="647"/>
      <c r="I10" s="647"/>
      <c r="J10" s="647"/>
      <c r="K10" s="647"/>
      <c r="L10" s="43"/>
      <c r="M10" s="44"/>
      <c r="N10" s="43"/>
      <c r="O10" s="42" t="s">
        <v>68</v>
      </c>
      <c r="P10" s="646"/>
      <c r="Q10" s="646"/>
      <c r="R10" s="42" t="s">
        <v>69</v>
      </c>
      <c r="S10" s="640"/>
      <c r="T10" s="640"/>
      <c r="U10" s="640"/>
      <c r="V10" s="640"/>
      <c r="W10" s="640"/>
      <c r="X10" s="640"/>
      <c r="Y10" s="44"/>
    </row>
    <row r="11" spans="1:27" s="38" customFormat="1" ht="26.1" customHeight="1">
      <c r="A11" s="45"/>
      <c r="B11" s="46"/>
      <c r="C11" s="46"/>
      <c r="D11" s="649"/>
      <c r="E11" s="649"/>
      <c r="F11" s="649"/>
      <c r="G11" s="649"/>
      <c r="H11" s="649"/>
      <c r="I11" s="649"/>
      <c r="J11" s="649"/>
      <c r="K11" s="649"/>
      <c r="L11" s="649"/>
      <c r="M11" s="44"/>
      <c r="O11" s="46"/>
      <c r="P11" s="46"/>
      <c r="Q11" s="650"/>
      <c r="R11" s="650"/>
      <c r="S11" s="650"/>
      <c r="T11" s="650"/>
      <c r="U11" s="650"/>
      <c r="V11" s="650"/>
      <c r="W11" s="650"/>
      <c r="X11" s="650"/>
      <c r="Y11" s="44"/>
    </row>
    <row r="12" spans="1:27" s="38" customFormat="1" ht="15" customHeight="1">
      <c r="A12" s="45"/>
      <c r="B12" s="651"/>
      <c r="C12" s="651"/>
      <c r="D12" s="651"/>
      <c r="E12" s="651"/>
      <c r="F12" s="651"/>
      <c r="G12" s="651"/>
      <c r="H12" s="651"/>
      <c r="I12" s="651"/>
      <c r="J12" s="651"/>
      <c r="K12" s="651"/>
      <c r="L12" s="651"/>
      <c r="M12" s="44"/>
      <c r="O12" s="652"/>
      <c r="P12" s="652"/>
      <c r="Q12" s="652"/>
      <c r="R12" s="652"/>
      <c r="S12" s="652"/>
      <c r="T12" s="652"/>
      <c r="U12" s="652"/>
      <c r="V12" s="652"/>
      <c r="W12" s="652"/>
      <c r="X12" s="652"/>
      <c r="Y12" s="44"/>
    </row>
    <row r="13" spans="1:27" s="38" customFormat="1" ht="15" customHeight="1">
      <c r="A13" s="45"/>
      <c r="B13" s="649"/>
      <c r="C13" s="649"/>
      <c r="D13" s="649"/>
      <c r="E13" s="649"/>
      <c r="F13" s="649"/>
      <c r="G13" s="649"/>
      <c r="H13" s="649"/>
      <c r="I13" s="649"/>
      <c r="J13" s="649"/>
      <c r="K13" s="649"/>
      <c r="L13" s="649"/>
      <c r="M13" s="44"/>
      <c r="O13" s="650"/>
      <c r="P13" s="650"/>
      <c r="Q13" s="650"/>
      <c r="R13" s="650"/>
      <c r="S13" s="650"/>
      <c r="T13" s="650"/>
      <c r="U13" s="650"/>
      <c r="V13" s="650"/>
      <c r="W13" s="650"/>
      <c r="X13" s="650"/>
      <c r="Y13" s="44"/>
    </row>
    <row r="14" spans="1:27" s="38" customFormat="1" ht="15" customHeight="1">
      <c r="A14" s="45"/>
      <c r="B14" s="43"/>
      <c r="C14" s="43"/>
      <c r="D14" s="43"/>
      <c r="E14" s="43"/>
      <c r="F14" s="43"/>
      <c r="G14" s="43"/>
      <c r="H14" s="43"/>
      <c r="I14" s="43"/>
      <c r="J14" s="43"/>
      <c r="K14" s="43"/>
      <c r="L14" s="43"/>
      <c r="M14" s="44"/>
      <c r="O14" s="43"/>
      <c r="P14" s="43"/>
      <c r="Q14" s="43"/>
      <c r="R14" s="43"/>
      <c r="S14" s="43"/>
      <c r="T14" s="43"/>
      <c r="U14" s="43"/>
      <c r="V14" s="43"/>
      <c r="W14" s="43"/>
      <c r="X14" s="43"/>
      <c r="Y14" s="44"/>
    </row>
    <row r="15" spans="1:27" s="38" customFormat="1" ht="15" customHeight="1">
      <c r="A15" s="45"/>
      <c r="B15" s="43"/>
      <c r="C15" s="43"/>
      <c r="D15" s="43"/>
      <c r="E15" s="653"/>
      <c r="F15" s="653"/>
      <c r="G15" s="653"/>
      <c r="H15" s="653"/>
      <c r="I15" s="653"/>
      <c r="J15" s="653"/>
      <c r="K15" s="653"/>
      <c r="L15" s="653"/>
      <c r="M15" s="44"/>
      <c r="O15" s="43"/>
      <c r="P15" s="43"/>
      <c r="Q15" s="43"/>
      <c r="R15" s="654"/>
      <c r="S15" s="654"/>
      <c r="T15" s="654"/>
      <c r="U15" s="654"/>
      <c r="V15" s="654"/>
      <c r="W15" s="654"/>
      <c r="X15" s="654"/>
      <c r="Y15" s="44"/>
    </row>
    <row r="16" spans="1:27" s="38" customFormat="1" ht="15" customHeight="1">
      <c r="A16" s="45"/>
      <c r="B16" s="46"/>
      <c r="C16" s="46"/>
      <c r="D16" s="46"/>
      <c r="E16" s="649"/>
      <c r="F16" s="649"/>
      <c r="G16" s="649"/>
      <c r="H16" s="649"/>
      <c r="I16" s="649"/>
      <c r="J16" s="649"/>
      <c r="K16" s="649"/>
      <c r="L16" s="649"/>
      <c r="M16" s="44"/>
      <c r="O16" s="46"/>
      <c r="P16" s="46"/>
      <c r="Q16" s="46"/>
      <c r="R16" s="650"/>
      <c r="S16" s="650"/>
      <c r="T16" s="650"/>
      <c r="U16" s="650"/>
      <c r="V16" s="650"/>
      <c r="W16" s="650"/>
      <c r="X16" s="650"/>
      <c r="Y16" s="44"/>
    </row>
    <row r="17" spans="1:25" s="38" customFormat="1" ht="15" customHeight="1">
      <c r="A17" s="45"/>
      <c r="B17" s="43"/>
      <c r="C17" s="43"/>
      <c r="D17" s="43"/>
      <c r="E17" s="43"/>
      <c r="F17" s="43"/>
      <c r="G17" s="43"/>
      <c r="H17" s="43"/>
      <c r="I17" s="43"/>
      <c r="J17" s="43"/>
      <c r="K17" s="43"/>
      <c r="L17" s="43"/>
      <c r="M17" s="44"/>
      <c r="O17" s="43"/>
      <c r="P17" s="43"/>
      <c r="Q17" s="43"/>
      <c r="R17" s="43"/>
      <c r="S17" s="43"/>
      <c r="T17" s="43"/>
      <c r="U17" s="43"/>
      <c r="V17" s="43"/>
      <c r="W17" s="43"/>
      <c r="X17" s="43"/>
      <c r="Y17" s="44"/>
    </row>
    <row r="18" spans="1:25" s="38" customFormat="1" ht="15" customHeight="1">
      <c r="A18" s="45"/>
      <c r="B18" s="43"/>
      <c r="C18" s="43"/>
      <c r="D18" s="43"/>
      <c r="E18" s="640"/>
      <c r="F18" s="640"/>
      <c r="G18" s="640"/>
      <c r="H18" s="640"/>
      <c r="I18" s="640"/>
      <c r="J18" s="640"/>
      <c r="K18" s="640"/>
      <c r="L18" s="640"/>
      <c r="M18" s="44"/>
      <c r="O18" s="43"/>
      <c r="P18" s="43"/>
      <c r="Q18" s="43"/>
      <c r="R18" s="642"/>
      <c r="S18" s="642"/>
      <c r="T18" s="642"/>
      <c r="U18" s="642"/>
      <c r="V18" s="642"/>
      <c r="W18" s="642"/>
      <c r="X18" s="642"/>
      <c r="Y18" s="44"/>
    </row>
    <row r="19" spans="1:25" s="38" customFormat="1" ht="15" customHeight="1">
      <c r="A19" s="45"/>
      <c r="B19" s="46"/>
      <c r="C19" s="46"/>
      <c r="D19" s="46"/>
      <c r="E19" s="641"/>
      <c r="F19" s="641"/>
      <c r="G19" s="641"/>
      <c r="H19" s="641"/>
      <c r="I19" s="641"/>
      <c r="J19" s="641"/>
      <c r="K19" s="641"/>
      <c r="L19" s="641"/>
      <c r="M19" s="44"/>
      <c r="O19" s="46"/>
      <c r="P19" s="46"/>
      <c r="Q19" s="46"/>
      <c r="R19" s="643"/>
      <c r="S19" s="643"/>
      <c r="T19" s="643"/>
      <c r="U19" s="643"/>
      <c r="V19" s="643"/>
      <c r="W19" s="643"/>
      <c r="X19" s="643"/>
      <c r="Y19" s="44"/>
    </row>
    <row r="20" spans="1:25" s="38" customFormat="1" ht="10.5" customHeight="1">
      <c r="A20" s="45"/>
      <c r="B20" s="43"/>
      <c r="C20" s="43"/>
      <c r="D20" s="43"/>
      <c r="E20" s="43"/>
      <c r="F20" s="43"/>
      <c r="G20" s="43"/>
      <c r="H20" s="43"/>
      <c r="I20" s="43"/>
      <c r="J20" s="43"/>
      <c r="K20" s="43"/>
      <c r="L20" s="43"/>
      <c r="M20" s="44"/>
      <c r="O20" s="43"/>
      <c r="P20" s="43"/>
      <c r="Q20" s="43"/>
      <c r="R20" s="43"/>
      <c r="S20" s="43"/>
      <c r="T20" s="43"/>
      <c r="U20" s="43"/>
      <c r="V20" s="43"/>
      <c r="W20" s="43"/>
      <c r="X20" s="43"/>
      <c r="Y20" s="44"/>
    </row>
    <row r="21" spans="1:25" s="38" customFormat="1" ht="10.5" customHeight="1">
      <c r="A21" s="47"/>
      <c r="B21" s="48"/>
      <c r="C21" s="48"/>
      <c r="D21" s="48"/>
      <c r="E21" s="48"/>
      <c r="F21" s="48"/>
      <c r="G21" s="48"/>
      <c r="H21" s="48"/>
      <c r="I21" s="48"/>
      <c r="J21" s="48"/>
      <c r="K21" s="48"/>
      <c r="L21" s="48"/>
      <c r="M21" s="49"/>
      <c r="N21" s="50"/>
      <c r="O21" s="48"/>
      <c r="P21" s="48"/>
      <c r="Q21" s="48"/>
      <c r="R21" s="48"/>
      <c r="S21" s="48"/>
      <c r="T21" s="48"/>
      <c r="U21" s="48"/>
      <c r="V21" s="48"/>
      <c r="W21" s="48"/>
      <c r="X21" s="48"/>
      <c r="Y21" s="49"/>
    </row>
    <row r="22" spans="1:25" s="38" customFormat="1" ht="16.5" customHeight="1">
      <c r="A22" s="644"/>
      <c r="B22" s="644"/>
      <c r="C22" s="644"/>
      <c r="D22" s="644"/>
      <c r="E22" s="644"/>
      <c r="F22" s="644"/>
      <c r="G22" s="644"/>
      <c r="H22" s="644"/>
      <c r="I22" s="644"/>
      <c r="J22" s="644"/>
      <c r="K22" s="644"/>
      <c r="L22" s="644"/>
      <c r="M22" s="644"/>
      <c r="N22" s="57"/>
      <c r="O22" s="57"/>
      <c r="P22" s="58"/>
      <c r="Q22" s="58"/>
      <c r="R22" s="59"/>
      <c r="S22" s="59"/>
      <c r="T22" s="60"/>
      <c r="U22" s="57"/>
      <c r="V22" s="57"/>
      <c r="W22" s="57"/>
      <c r="X22" s="57"/>
      <c r="Y22" s="58"/>
    </row>
    <row r="23" spans="1:25" s="38" customFormat="1" ht="18" customHeight="1">
      <c r="A23" s="645"/>
      <c r="B23" s="645"/>
      <c r="C23" s="645"/>
      <c r="D23" s="645"/>
      <c r="E23" s="645"/>
      <c r="F23" s="645"/>
      <c r="G23" s="645"/>
      <c r="H23" s="645"/>
      <c r="I23" s="645"/>
      <c r="J23" s="645"/>
      <c r="K23" s="645"/>
      <c r="L23" s="645"/>
      <c r="M23" s="645"/>
      <c r="N23" s="61"/>
      <c r="O23" s="61"/>
      <c r="P23" s="62"/>
      <c r="Q23" s="56"/>
      <c r="R23" s="56"/>
      <c r="S23" s="56"/>
      <c r="T23" s="56"/>
      <c r="U23" s="61"/>
      <c r="V23" s="61"/>
      <c r="W23" s="61"/>
      <c r="X23" s="61"/>
      <c r="Y23" s="56"/>
    </row>
    <row r="24" spans="1:25" s="38" customFormat="1" ht="25.5" customHeight="1">
      <c r="A24" s="43"/>
      <c r="B24" s="42"/>
      <c r="C24" s="646"/>
      <c r="D24" s="646"/>
      <c r="E24" s="42"/>
      <c r="F24" s="647"/>
      <c r="G24" s="647"/>
      <c r="H24" s="647"/>
      <c r="I24" s="647"/>
      <c r="J24" s="647"/>
      <c r="K24" s="647"/>
      <c r="L24" s="43"/>
      <c r="M24" s="43"/>
      <c r="N24" s="61"/>
      <c r="O24" s="63"/>
      <c r="P24" s="61"/>
      <c r="Q24" s="61"/>
      <c r="R24" s="61"/>
      <c r="S24" s="61"/>
      <c r="T24" s="61"/>
      <c r="U24" s="61"/>
      <c r="V24" s="61"/>
      <c r="W24" s="61"/>
      <c r="X24" s="61"/>
      <c r="Y24" s="61"/>
    </row>
    <row r="25" spans="1:25" s="38" customFormat="1" ht="26.1" customHeight="1">
      <c r="B25" s="43"/>
      <c r="C25" s="43"/>
      <c r="D25" s="640"/>
      <c r="E25" s="640"/>
      <c r="F25" s="640"/>
      <c r="G25" s="640"/>
      <c r="H25" s="640"/>
      <c r="I25" s="640"/>
      <c r="J25" s="640"/>
      <c r="K25" s="640"/>
      <c r="L25" s="640"/>
      <c r="M25" s="43"/>
      <c r="N25" s="56"/>
      <c r="O25" s="61"/>
      <c r="P25" s="61"/>
      <c r="Q25" s="61"/>
      <c r="R25" s="61"/>
      <c r="S25" s="61"/>
      <c r="T25" s="61"/>
      <c r="U25" s="61"/>
      <c r="V25" s="61"/>
      <c r="W25" s="61"/>
      <c r="X25" s="61"/>
      <c r="Y25" s="61"/>
    </row>
    <row r="26" spans="1:25" s="38" customFormat="1" ht="15" customHeight="1">
      <c r="B26" s="626"/>
      <c r="C26" s="626"/>
      <c r="D26" s="626"/>
      <c r="E26" s="626"/>
      <c r="F26" s="626"/>
      <c r="G26" s="626"/>
      <c r="H26" s="626"/>
      <c r="I26" s="626"/>
      <c r="J26" s="626"/>
      <c r="K26" s="626"/>
      <c r="L26" s="626"/>
      <c r="M26" s="43"/>
      <c r="N26" s="56"/>
      <c r="O26" s="61"/>
      <c r="P26" s="61"/>
      <c r="Q26" s="61"/>
      <c r="R26" s="61"/>
      <c r="S26" s="61"/>
      <c r="T26" s="61"/>
      <c r="U26" s="61"/>
      <c r="V26" s="61"/>
      <c r="W26" s="61"/>
      <c r="X26" s="61"/>
      <c r="Y26" s="61"/>
    </row>
    <row r="27" spans="1:25" s="38" customFormat="1" ht="15" customHeight="1">
      <c r="B27" s="626"/>
      <c r="C27" s="626"/>
      <c r="D27" s="626"/>
      <c r="E27" s="626"/>
      <c r="F27" s="626"/>
      <c r="G27" s="626"/>
      <c r="H27" s="626"/>
      <c r="I27" s="626"/>
      <c r="J27" s="626"/>
      <c r="K27" s="626"/>
      <c r="L27" s="626"/>
      <c r="M27" s="43"/>
      <c r="N27" s="56"/>
      <c r="O27" s="61"/>
      <c r="P27" s="61"/>
      <c r="Q27" s="61"/>
      <c r="R27" s="61"/>
      <c r="S27" s="61"/>
      <c r="T27" s="61"/>
      <c r="U27" s="61"/>
      <c r="V27" s="61"/>
      <c r="W27" s="61"/>
      <c r="X27" s="61"/>
      <c r="Y27" s="61"/>
    </row>
    <row r="28" spans="1:25" s="38" customFormat="1" ht="15" customHeight="1">
      <c r="B28" s="43"/>
      <c r="C28" s="43"/>
      <c r="D28" s="43"/>
      <c r="E28" s="43"/>
      <c r="F28" s="43"/>
      <c r="G28" s="43"/>
      <c r="H28" s="43"/>
      <c r="I28" s="43"/>
      <c r="J28" s="43"/>
      <c r="K28" s="43"/>
      <c r="L28" s="43"/>
      <c r="M28" s="43"/>
      <c r="N28" s="56"/>
      <c r="O28" s="61"/>
      <c r="P28" s="61"/>
      <c r="Q28" s="61"/>
      <c r="R28" s="61"/>
      <c r="S28" s="61"/>
      <c r="T28" s="61"/>
      <c r="U28" s="61"/>
      <c r="V28" s="61"/>
      <c r="W28" s="61"/>
      <c r="X28" s="61"/>
      <c r="Y28" s="61"/>
    </row>
    <row r="29" spans="1:25" s="38" customFormat="1" ht="15" customHeight="1">
      <c r="B29" s="43"/>
      <c r="C29" s="43"/>
      <c r="D29" s="43"/>
      <c r="E29" s="640"/>
      <c r="F29" s="640"/>
      <c r="G29" s="640"/>
      <c r="H29" s="640"/>
      <c r="I29" s="640"/>
      <c r="J29" s="640"/>
      <c r="K29" s="640"/>
      <c r="L29" s="640"/>
      <c r="M29" s="43"/>
      <c r="N29" s="56"/>
      <c r="O29" s="61"/>
      <c r="P29" s="61"/>
      <c r="Q29" s="61"/>
      <c r="R29" s="61"/>
      <c r="S29" s="61"/>
      <c r="T29" s="61"/>
      <c r="U29" s="61"/>
      <c r="V29" s="61"/>
      <c r="W29" s="61"/>
      <c r="X29" s="61"/>
      <c r="Y29" s="61"/>
    </row>
    <row r="30" spans="1:25" s="38" customFormat="1" ht="15" customHeight="1">
      <c r="B30" s="43"/>
      <c r="C30" s="43"/>
      <c r="D30" s="43"/>
      <c r="E30" s="640"/>
      <c r="F30" s="640"/>
      <c r="G30" s="640"/>
      <c r="H30" s="640"/>
      <c r="I30" s="640"/>
      <c r="J30" s="640"/>
      <c r="K30" s="640"/>
      <c r="L30" s="640"/>
      <c r="M30" s="43"/>
      <c r="N30" s="56"/>
      <c r="O30" s="61"/>
      <c r="P30" s="61"/>
      <c r="Q30" s="61"/>
      <c r="R30" s="61"/>
      <c r="S30" s="61"/>
      <c r="T30" s="61"/>
      <c r="U30" s="61"/>
      <c r="V30" s="61"/>
      <c r="W30" s="61"/>
      <c r="X30" s="61"/>
      <c r="Y30" s="61"/>
    </row>
    <row r="31" spans="1:25" s="38" customFormat="1" ht="15" customHeight="1">
      <c r="B31" s="43"/>
      <c r="C31" s="43"/>
      <c r="D31" s="43"/>
      <c r="E31" s="43"/>
      <c r="F31" s="43"/>
      <c r="G31" s="43"/>
      <c r="H31" s="43"/>
      <c r="I31" s="43"/>
      <c r="J31" s="43"/>
      <c r="K31" s="43"/>
      <c r="L31" s="43"/>
      <c r="M31" s="43"/>
      <c r="N31" s="56"/>
      <c r="O31" s="61"/>
      <c r="P31" s="61"/>
      <c r="Q31" s="61"/>
      <c r="R31" s="61"/>
      <c r="S31" s="61"/>
      <c r="T31" s="61"/>
      <c r="U31" s="61"/>
      <c r="V31" s="61"/>
      <c r="W31" s="61"/>
      <c r="X31" s="61"/>
      <c r="Y31" s="61"/>
    </row>
    <row r="32" spans="1:25" s="38" customFormat="1" ht="15" customHeight="1">
      <c r="B32" s="43"/>
      <c r="C32" s="43"/>
      <c r="D32" s="43"/>
      <c r="E32" s="640"/>
      <c r="F32" s="640"/>
      <c r="G32" s="640"/>
      <c r="H32" s="640"/>
      <c r="I32" s="640"/>
      <c r="J32" s="640"/>
      <c r="K32" s="640"/>
      <c r="L32" s="640"/>
      <c r="M32" s="43"/>
      <c r="N32" s="56"/>
      <c r="O32" s="61"/>
      <c r="P32" s="61"/>
      <c r="Q32" s="61"/>
      <c r="R32" s="61"/>
      <c r="S32" s="61"/>
      <c r="T32" s="61"/>
      <c r="U32" s="61"/>
      <c r="V32" s="61"/>
      <c r="W32" s="61"/>
      <c r="X32" s="61"/>
      <c r="Y32" s="61"/>
    </row>
    <row r="33" spans="1:25" s="38" customFormat="1" ht="15" customHeight="1">
      <c r="B33" s="43"/>
      <c r="C33" s="43"/>
      <c r="D33" s="43"/>
      <c r="E33" s="640"/>
      <c r="F33" s="640"/>
      <c r="G33" s="640"/>
      <c r="H33" s="640"/>
      <c r="I33" s="640"/>
      <c r="J33" s="640"/>
      <c r="K33" s="640"/>
      <c r="L33" s="640"/>
      <c r="M33" s="43"/>
      <c r="N33" s="56"/>
      <c r="O33" s="61"/>
      <c r="P33" s="61"/>
      <c r="Q33" s="61"/>
      <c r="R33" s="61"/>
      <c r="S33" s="61"/>
      <c r="T33" s="61"/>
      <c r="U33" s="61"/>
      <c r="V33" s="61"/>
      <c r="W33" s="61"/>
      <c r="X33" s="61"/>
      <c r="Y33" s="61"/>
    </row>
    <row r="34" spans="1:25" s="38" customFormat="1" ht="10.5" customHeight="1">
      <c r="B34" s="43"/>
      <c r="C34" s="43"/>
      <c r="D34" s="43"/>
      <c r="E34" s="43"/>
      <c r="F34" s="43"/>
      <c r="G34" s="43"/>
      <c r="H34" s="43"/>
      <c r="I34" s="43"/>
      <c r="J34" s="43"/>
      <c r="K34" s="43"/>
      <c r="L34" s="43"/>
      <c r="M34" s="43"/>
      <c r="N34" s="56"/>
      <c r="O34" s="61"/>
      <c r="P34" s="61"/>
      <c r="Q34" s="61"/>
      <c r="R34" s="61"/>
      <c r="S34" s="61"/>
      <c r="T34" s="61"/>
      <c r="U34" s="61"/>
      <c r="V34" s="61"/>
      <c r="W34" s="61"/>
      <c r="X34" s="61"/>
      <c r="Y34" s="61"/>
    </row>
    <row r="35" spans="1:25" s="38" customFormat="1" ht="10.5" customHeight="1">
      <c r="B35" s="43"/>
      <c r="C35" s="43"/>
      <c r="D35" s="43"/>
      <c r="E35" s="43"/>
      <c r="F35" s="43"/>
      <c r="G35" s="43"/>
      <c r="H35" s="43"/>
      <c r="I35" s="43"/>
      <c r="J35" s="43"/>
      <c r="K35" s="43"/>
      <c r="L35" s="43"/>
      <c r="M35" s="43"/>
      <c r="N35" s="56"/>
      <c r="O35" s="61"/>
      <c r="P35" s="61"/>
      <c r="Q35" s="61"/>
      <c r="R35" s="61"/>
      <c r="S35" s="61"/>
      <c r="T35" s="61"/>
      <c r="U35" s="61"/>
      <c r="V35" s="61"/>
      <c r="W35" s="61"/>
      <c r="X35" s="61"/>
      <c r="Y35" s="61"/>
    </row>
    <row r="36" spans="1:25" s="38" customFormat="1" ht="8.25" customHeight="1">
      <c r="N36" s="56"/>
      <c r="O36" s="56"/>
      <c r="P36" s="56"/>
      <c r="Q36" s="56"/>
      <c r="R36" s="56"/>
      <c r="S36" s="56"/>
      <c r="T36" s="56"/>
      <c r="U36" s="56"/>
      <c r="V36" s="56"/>
      <c r="W36" s="56"/>
      <c r="X36" s="56"/>
      <c r="Y36" s="56"/>
    </row>
    <row r="37" spans="1:25" s="38" customFormat="1" ht="17.25" customHeight="1">
      <c r="A37" s="648"/>
      <c r="B37" s="648"/>
      <c r="C37" s="648"/>
      <c r="D37" s="648"/>
      <c r="E37" s="648"/>
      <c r="F37" s="648"/>
      <c r="G37" s="648"/>
      <c r="H37" s="648"/>
      <c r="I37" s="648"/>
      <c r="J37" s="648"/>
      <c r="K37" s="648"/>
      <c r="L37" s="648"/>
      <c r="M37" s="648"/>
      <c r="N37" s="648"/>
      <c r="O37" s="648"/>
      <c r="P37" s="648"/>
      <c r="Q37" s="648"/>
      <c r="R37" s="648"/>
      <c r="S37" s="648"/>
      <c r="T37" s="648"/>
      <c r="U37" s="648"/>
      <c r="V37" s="648"/>
      <c r="W37" s="648"/>
      <c r="X37" s="648"/>
      <c r="Y37" s="648"/>
    </row>
    <row r="38" spans="1:25" s="38" customFormat="1" ht="17.25" customHeight="1">
      <c r="A38" s="648"/>
      <c r="B38" s="648"/>
      <c r="C38" s="648"/>
      <c r="D38" s="648"/>
      <c r="E38" s="648"/>
      <c r="F38" s="648"/>
      <c r="G38" s="648"/>
      <c r="H38" s="648"/>
      <c r="I38" s="648"/>
      <c r="J38" s="648"/>
      <c r="K38" s="648"/>
      <c r="L38" s="648"/>
      <c r="M38" s="648"/>
      <c r="N38" s="648"/>
      <c r="O38" s="648"/>
      <c r="P38" s="648"/>
      <c r="Q38" s="648"/>
      <c r="R38" s="648"/>
      <c r="S38" s="648"/>
      <c r="T38" s="648"/>
      <c r="U38" s="648"/>
      <c r="V38" s="648"/>
      <c r="W38" s="648"/>
      <c r="X38" s="648"/>
      <c r="Y38" s="648"/>
    </row>
    <row r="39" spans="1:25" s="38" customFormat="1" ht="34.5" customHeight="1">
      <c r="A39" s="639"/>
      <c r="B39" s="626"/>
      <c r="C39" s="626"/>
      <c r="D39" s="626"/>
      <c r="E39" s="626"/>
      <c r="F39" s="626"/>
      <c r="G39" s="626"/>
      <c r="H39" s="626"/>
      <c r="I39" s="626"/>
      <c r="J39" s="626"/>
      <c r="K39" s="626"/>
      <c r="L39" s="626"/>
      <c r="M39" s="626"/>
      <c r="N39" s="626"/>
      <c r="O39" s="626"/>
      <c r="P39" s="626"/>
      <c r="Q39" s="626"/>
      <c r="R39" s="626"/>
      <c r="S39" s="626"/>
      <c r="T39" s="626"/>
      <c r="U39" s="626"/>
      <c r="V39" s="626"/>
      <c r="W39" s="626"/>
      <c r="X39" s="51"/>
    </row>
    <row r="40" spans="1:25" s="38" customFormat="1" ht="46.5" customHeight="1">
      <c r="A40" s="636"/>
      <c r="B40" s="637"/>
      <c r="C40" s="637"/>
      <c r="D40" s="637"/>
      <c r="E40" s="637"/>
      <c r="F40" s="637"/>
      <c r="G40" s="637"/>
      <c r="H40" s="637"/>
      <c r="I40" s="637"/>
      <c r="J40" s="637"/>
      <c r="K40" s="637"/>
      <c r="L40" s="637"/>
      <c r="M40" s="637"/>
      <c r="N40" s="637"/>
      <c r="O40" s="637"/>
      <c r="P40" s="637"/>
      <c r="Q40" s="637"/>
      <c r="R40" s="637"/>
      <c r="S40" s="637"/>
      <c r="T40" s="637"/>
      <c r="U40" s="637"/>
      <c r="V40" s="637"/>
      <c r="W40" s="637"/>
      <c r="X40" s="43"/>
    </row>
    <row r="41" spans="1:25" s="38" customFormat="1" ht="36" customHeight="1">
      <c r="A41" s="638"/>
      <c r="B41" s="625"/>
      <c r="C41" s="625"/>
      <c r="D41" s="625"/>
      <c r="E41" s="625"/>
      <c r="F41" s="625"/>
      <c r="G41" s="625"/>
      <c r="H41" s="625"/>
      <c r="I41" s="625"/>
      <c r="J41" s="625"/>
      <c r="K41" s="625"/>
      <c r="L41" s="625"/>
      <c r="M41" s="625"/>
      <c r="N41" s="625"/>
      <c r="O41" s="625"/>
      <c r="P41" s="626"/>
      <c r="Q41" s="626"/>
      <c r="R41" s="626"/>
      <c r="S41" s="626"/>
      <c r="T41" s="626"/>
      <c r="U41" s="626"/>
      <c r="V41" s="626"/>
      <c r="W41" s="626"/>
      <c r="X41" s="51"/>
    </row>
    <row r="42" spans="1:25" s="52" customFormat="1" ht="30" customHeight="1">
      <c r="A42" s="627"/>
      <c r="B42" s="628"/>
      <c r="C42" s="628"/>
      <c r="D42" s="629"/>
      <c r="E42" s="629"/>
      <c r="F42" s="629"/>
      <c r="G42" s="629"/>
      <c r="H42" s="629"/>
      <c r="I42" s="629"/>
      <c r="J42" s="629"/>
      <c r="K42" s="629"/>
      <c r="L42" s="629"/>
      <c r="M42" s="630"/>
      <c r="N42" s="631"/>
      <c r="O42" s="632"/>
      <c r="P42" s="633"/>
      <c r="Q42" s="634"/>
      <c r="R42" s="634"/>
      <c r="S42" s="634"/>
      <c r="T42" s="634"/>
      <c r="U42" s="634"/>
      <c r="V42" s="634"/>
      <c r="W42" s="634"/>
      <c r="X42" s="634"/>
      <c r="Y42" s="635"/>
    </row>
    <row r="43" spans="1:25" s="38" customFormat="1" ht="51.75" customHeight="1">
      <c r="A43" s="618"/>
      <c r="B43" s="619"/>
      <c r="C43" s="619"/>
      <c r="D43" s="620"/>
      <c r="E43" s="621"/>
      <c r="F43" s="621"/>
      <c r="G43" s="621"/>
      <c r="H43" s="621"/>
      <c r="I43" s="621"/>
      <c r="J43" s="621"/>
      <c r="K43" s="621"/>
      <c r="L43" s="621"/>
      <c r="M43" s="621"/>
      <c r="N43" s="621"/>
      <c r="O43" s="621"/>
      <c r="P43" s="621"/>
      <c r="Q43" s="621"/>
      <c r="R43" s="621"/>
      <c r="S43" s="621"/>
      <c r="T43" s="621"/>
      <c r="U43" s="621"/>
      <c r="V43" s="621"/>
      <c r="W43" s="621"/>
      <c r="X43" s="621"/>
      <c r="Y43" s="622"/>
    </row>
    <row r="44" spans="1:25" s="38" customFormat="1" ht="34.5" customHeight="1">
      <c r="A44" s="623"/>
      <c r="B44" s="624"/>
      <c r="C44" s="624"/>
      <c r="D44" s="625"/>
      <c r="E44" s="625"/>
      <c r="F44" s="625"/>
      <c r="G44" s="625"/>
      <c r="H44" s="625"/>
      <c r="I44" s="625"/>
      <c r="J44" s="625"/>
      <c r="K44" s="625"/>
      <c r="L44" s="625"/>
      <c r="M44" s="625"/>
      <c r="N44" s="625"/>
      <c r="O44" s="625"/>
      <c r="P44" s="626"/>
      <c r="Q44" s="626"/>
      <c r="R44" s="626"/>
      <c r="S44" s="626"/>
      <c r="T44" s="626"/>
      <c r="U44" s="626"/>
      <c r="V44" s="626"/>
      <c r="W44" s="626"/>
      <c r="X44" s="51"/>
    </row>
    <row r="45" spans="1:25" s="52" customFormat="1" ht="30" customHeight="1">
      <c r="A45" s="627"/>
      <c r="B45" s="628"/>
      <c r="C45" s="628"/>
      <c r="D45" s="629"/>
      <c r="E45" s="629"/>
      <c r="F45" s="629"/>
      <c r="G45" s="629"/>
      <c r="H45" s="629"/>
      <c r="I45" s="629"/>
      <c r="J45" s="629"/>
      <c r="K45" s="629"/>
      <c r="L45" s="629"/>
      <c r="M45" s="630"/>
      <c r="N45" s="631"/>
      <c r="O45" s="632"/>
      <c r="P45" s="633"/>
      <c r="Q45" s="634"/>
      <c r="R45" s="634"/>
      <c r="S45" s="634"/>
      <c r="T45" s="634"/>
      <c r="U45" s="634"/>
      <c r="V45" s="634"/>
      <c r="W45" s="634"/>
      <c r="X45" s="634"/>
      <c r="Y45" s="635"/>
    </row>
    <row r="46" spans="1:25" s="38" customFormat="1" ht="51.75" customHeight="1">
      <c r="A46" s="618"/>
      <c r="B46" s="619"/>
      <c r="C46" s="619"/>
      <c r="D46" s="620"/>
      <c r="E46" s="621"/>
      <c r="F46" s="621"/>
      <c r="G46" s="621"/>
      <c r="H46" s="621"/>
      <c r="I46" s="621"/>
      <c r="J46" s="621"/>
      <c r="K46" s="621"/>
      <c r="L46" s="621"/>
      <c r="M46" s="621"/>
      <c r="N46" s="621"/>
      <c r="O46" s="621"/>
      <c r="P46" s="621"/>
      <c r="Q46" s="621"/>
      <c r="R46" s="621"/>
      <c r="S46" s="621"/>
      <c r="T46" s="621"/>
      <c r="U46" s="621"/>
      <c r="V46" s="621"/>
      <c r="W46" s="621"/>
      <c r="X46" s="621"/>
      <c r="Y46" s="622"/>
    </row>
  </sheetData>
  <sheetProtection algorithmName="SHA-512" hashValue="j59OmRQgGHmN9iH7zL+yaj0y3rYto3la/TYZoLxWBYRTQJg+UjwNWcYhjDUohdMmb2oOTlKXZeGvgz7ugRDTZQ==" saltValue="E619dC6G9VK4qYpeA/zj4Q==" spinCount="100000" sheet="1" formatCells="0" selectLockedCells="1"/>
  <protectedRanges>
    <protectedRange sqref="O42:W42 O45:W45 D43:W43 D46:W46 D42:L42 D45:L45" name="範囲1"/>
  </protectedRanges>
  <mergeCells count="46">
    <mergeCell ref="A8:M8"/>
    <mergeCell ref="N8:Y8"/>
    <mergeCell ref="A1:Y1"/>
    <mergeCell ref="A2:Y2"/>
    <mergeCell ref="A3:Y3"/>
    <mergeCell ref="A5:Y5"/>
    <mergeCell ref="A7:Y7"/>
    <mergeCell ref="A9:M9"/>
    <mergeCell ref="N9:Y9"/>
    <mergeCell ref="C10:D10"/>
    <mergeCell ref="F10:K10"/>
    <mergeCell ref="P10:Q10"/>
    <mergeCell ref="S10:X10"/>
    <mergeCell ref="D11:L11"/>
    <mergeCell ref="Q11:X11"/>
    <mergeCell ref="B12:L13"/>
    <mergeCell ref="O12:X13"/>
    <mergeCell ref="E15:L16"/>
    <mergeCell ref="R15:X16"/>
    <mergeCell ref="A39:W39"/>
    <mergeCell ref="E18:L19"/>
    <mergeCell ref="R18:X19"/>
    <mergeCell ref="A22:M22"/>
    <mergeCell ref="A23:M23"/>
    <mergeCell ref="C24:D24"/>
    <mergeCell ref="F24:K24"/>
    <mergeCell ref="D25:L25"/>
    <mergeCell ref="B26:L27"/>
    <mergeCell ref="E29:L30"/>
    <mergeCell ref="E32:L33"/>
    <mergeCell ref="A37:Y38"/>
    <mergeCell ref="A40:W40"/>
    <mergeCell ref="A41:W41"/>
    <mergeCell ref="A42:C42"/>
    <mergeCell ref="D42:L42"/>
    <mergeCell ref="M42:O42"/>
    <mergeCell ref="P42:Y42"/>
    <mergeCell ref="A46:C46"/>
    <mergeCell ref="D46:Y46"/>
    <mergeCell ref="A43:C43"/>
    <mergeCell ref="D43:Y43"/>
    <mergeCell ref="A44:W44"/>
    <mergeCell ref="A45:C45"/>
    <mergeCell ref="D45:L45"/>
    <mergeCell ref="M45:O45"/>
    <mergeCell ref="P45:Y45"/>
  </mergeCells>
  <phoneticPr fontId="1"/>
  <printOptions horizontalCentered="1"/>
  <pageMargins left="0.39370078740157483" right="0.39370078740157483" top="0.62992125984251968" bottom="0.39370078740157483" header="0.23622047244094491" footer="0.19685039370078741"/>
  <pageSetup paperSize="9" scale="86" orientation="portrait" r:id="rId1"/>
  <headerFooter alignWithMargins="0">
    <oddHeader>&amp;R&amp;"Times New Roman,太字"&amp;20Form 4</oddHeader>
    <oddFooter>&amp;C&amp;"ＭＳ Ｐゴシック,太字"&amp;9(&amp;"ＭＳ Ｐ明朝,太字"博士後期課程&amp;"ＭＳ Ｐゴシック,太字" /&amp;"Times New Roman,太字" Doctoral Program&amp;"ＭＳ Ｐゴシック,太字"）</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1"/>
  <dimension ref="A1:X52"/>
  <sheetViews>
    <sheetView showGridLines="0" view="pageBreakPreview" zoomScaleNormal="100" zoomScaleSheetLayoutView="100" workbookViewId="0">
      <selection activeCell="Y1" sqref="Y1"/>
    </sheetView>
  </sheetViews>
  <sheetFormatPr defaultRowHeight="20.100000000000001" customHeight="1"/>
  <cols>
    <col min="1" max="7" width="3.625" style="22" customWidth="1"/>
    <col min="8" max="8" width="4.625" style="22" customWidth="1"/>
    <col min="9" max="23" width="3.625" style="22" customWidth="1"/>
    <col min="24" max="24" width="5.125" style="22" customWidth="1"/>
    <col min="25" max="26" width="3.625" style="22" customWidth="1"/>
    <col min="27" max="16384" width="9" style="22"/>
  </cols>
  <sheetData>
    <row r="1" spans="1:24" ht="24" customHeight="1">
      <c r="A1" s="698" t="str">
        <f>Form1!A1&amp;"年度"&amp;Form1!C1&amp;"入学・"&amp;IF(Form1!C1="4月",Form1!A1,Form1!A1+1)&amp;"年度"&amp;IF(Form1!C1="4月","10月","4月")&amp;"入学"&amp;CHAR(10)&amp;"北九州市立大学大学院 国際環境工学研究科"&amp;CHAR(10)&amp;IF(Form1!C1="4月","April","October")&amp;", "&amp;Form1!A1&amp; " Enrollment or "&amp;IF(Form1!C1="4月","October","April")&amp;", "&amp;IF(Form1!C1="4月",Form1!A1,Form1!A1+1)&amp;" Enrollment "</f>
        <v xml:space="preserve">2025年度10月入学・2026年度4月入学
北九州市立大学大学院 国際環境工学研究科
October, 2025 Enrollment or April, 2026 Enrollment </v>
      </c>
      <c r="B1" s="698"/>
      <c r="C1" s="698"/>
      <c r="D1" s="698"/>
      <c r="E1" s="698"/>
      <c r="F1" s="698"/>
      <c r="G1" s="698"/>
      <c r="H1" s="698"/>
      <c r="I1" s="698"/>
      <c r="J1" s="698"/>
      <c r="K1" s="698"/>
      <c r="L1" s="698"/>
      <c r="M1" s="698"/>
      <c r="N1" s="698"/>
      <c r="O1" s="698"/>
      <c r="P1" s="79"/>
      <c r="Q1" s="726" t="s">
        <v>32</v>
      </c>
      <c r="R1" s="727"/>
      <c r="S1" s="728"/>
      <c r="T1" s="80" t="s">
        <v>30</v>
      </c>
      <c r="U1" s="80"/>
      <c r="V1" s="80"/>
      <c r="W1" s="80"/>
      <c r="X1" s="81"/>
    </row>
    <row r="2" spans="1:24" ht="24" customHeight="1">
      <c r="A2" s="698"/>
      <c r="B2" s="698"/>
      <c r="C2" s="698"/>
      <c r="D2" s="698"/>
      <c r="E2" s="698"/>
      <c r="F2" s="698"/>
      <c r="G2" s="698"/>
      <c r="H2" s="698"/>
      <c r="I2" s="698"/>
      <c r="J2" s="698"/>
      <c r="K2" s="698"/>
      <c r="L2" s="698"/>
      <c r="M2" s="698"/>
      <c r="N2" s="698"/>
      <c r="O2" s="698"/>
      <c r="P2" s="82"/>
      <c r="Q2" s="729" t="s">
        <v>31</v>
      </c>
      <c r="R2" s="730"/>
      <c r="S2" s="731"/>
      <c r="T2" s="83"/>
      <c r="U2" s="83"/>
      <c r="V2" s="83"/>
      <c r="W2" s="83"/>
      <c r="X2" s="84"/>
    </row>
    <row r="3" spans="1:24" ht="24" customHeight="1">
      <c r="A3" s="645" t="s">
        <v>160</v>
      </c>
      <c r="B3" s="645"/>
      <c r="C3" s="645"/>
      <c r="D3" s="645"/>
      <c r="E3" s="645"/>
      <c r="F3" s="645"/>
      <c r="G3" s="645"/>
      <c r="H3" s="645"/>
      <c r="I3" s="645"/>
      <c r="J3" s="645"/>
      <c r="K3" s="645"/>
      <c r="L3" s="645"/>
      <c r="M3" s="645"/>
      <c r="N3" s="645"/>
      <c r="O3" s="645"/>
      <c r="P3" s="645"/>
      <c r="Q3" s="85"/>
      <c r="R3" s="85"/>
      <c r="S3" s="85"/>
      <c r="T3" s="85"/>
      <c r="U3" s="85"/>
      <c r="V3" s="85"/>
      <c r="W3" s="85"/>
      <c r="X3" s="85"/>
    </row>
    <row r="4" spans="1:24" ht="20.100000000000001" customHeight="1">
      <c r="A4" s="732" t="s">
        <v>53</v>
      </c>
      <c r="B4" s="733"/>
      <c r="C4" s="733"/>
      <c r="D4" s="733"/>
      <c r="E4" s="733"/>
      <c r="F4" s="733"/>
      <c r="G4" s="733"/>
      <c r="H4" s="733"/>
      <c r="I4" s="733"/>
      <c r="J4" s="733"/>
      <c r="K4" s="733"/>
      <c r="L4" s="733"/>
      <c r="M4" s="733"/>
      <c r="N4" s="733"/>
      <c r="O4" s="733"/>
      <c r="P4" s="733"/>
      <c r="Q4" s="733"/>
      <c r="R4" s="733"/>
      <c r="S4" s="733"/>
      <c r="T4" s="733"/>
      <c r="U4" s="733"/>
      <c r="V4" s="733"/>
      <c r="W4" s="733"/>
      <c r="X4" s="733"/>
    </row>
    <row r="5" spans="1:24" ht="20.100000000000001" customHeight="1" thickBot="1">
      <c r="A5" s="734"/>
      <c r="B5" s="734"/>
      <c r="C5" s="734"/>
      <c r="D5" s="734"/>
      <c r="E5" s="734"/>
      <c r="F5" s="734"/>
      <c r="G5" s="734"/>
      <c r="H5" s="734"/>
      <c r="I5" s="734"/>
      <c r="J5" s="734"/>
      <c r="K5" s="734"/>
      <c r="L5" s="734"/>
      <c r="M5" s="734"/>
      <c r="N5" s="734"/>
      <c r="O5" s="734"/>
      <c r="P5" s="734"/>
      <c r="Q5" s="734"/>
      <c r="R5" s="734"/>
      <c r="S5" s="734"/>
      <c r="T5" s="734"/>
      <c r="U5" s="734"/>
      <c r="V5" s="734"/>
      <c r="W5" s="734"/>
      <c r="X5" s="734"/>
    </row>
    <row r="6" spans="1:24" ht="20.100000000000001" customHeight="1">
      <c r="A6" s="755" t="s">
        <v>186</v>
      </c>
      <c r="B6" s="756"/>
      <c r="C6" s="756"/>
      <c r="D6" s="756"/>
      <c r="E6" s="757"/>
      <c r="F6" s="752" t="str">
        <f>IF(Form1!D10="","",Form1!D10)</f>
        <v/>
      </c>
      <c r="G6" s="753"/>
      <c r="H6" s="753"/>
      <c r="I6" s="753"/>
      <c r="J6" s="753"/>
      <c r="K6" s="753"/>
      <c r="L6" s="753"/>
      <c r="M6" s="753"/>
      <c r="N6" s="754"/>
      <c r="O6" s="761" t="str">
        <f>IF(Form1!M10="","",Form1!M10)</f>
        <v/>
      </c>
      <c r="P6" s="762"/>
      <c r="Q6" s="762"/>
      <c r="R6" s="762"/>
      <c r="S6" s="762"/>
      <c r="T6" s="762"/>
      <c r="U6" s="762"/>
      <c r="V6" s="762"/>
      <c r="W6" s="762"/>
      <c r="X6" s="763"/>
    </row>
    <row r="7" spans="1:24" ht="17.25" customHeight="1">
      <c r="A7" s="746" t="s">
        <v>120</v>
      </c>
      <c r="B7" s="747"/>
      <c r="C7" s="747"/>
      <c r="D7" s="747"/>
      <c r="E7" s="748"/>
      <c r="F7" s="764" t="str">
        <f>IF(Form1!$D$12="","",Form1!$D$12)</f>
        <v/>
      </c>
      <c r="G7" s="765"/>
      <c r="H7" s="765"/>
      <c r="I7" s="765"/>
      <c r="J7" s="765"/>
      <c r="K7" s="765"/>
      <c r="L7" s="765"/>
      <c r="M7" s="765"/>
      <c r="N7" s="766"/>
      <c r="O7" s="770" t="str">
        <f>IF(Form1!$M$12="","",Form1!$M$12)</f>
        <v/>
      </c>
      <c r="P7" s="765"/>
      <c r="Q7" s="765"/>
      <c r="R7" s="765"/>
      <c r="S7" s="765"/>
      <c r="T7" s="765"/>
      <c r="U7" s="765"/>
      <c r="V7" s="765"/>
      <c r="W7" s="765"/>
      <c r="X7" s="771"/>
    </row>
    <row r="8" spans="1:24" ht="17.25" customHeight="1">
      <c r="A8" s="749"/>
      <c r="B8" s="750"/>
      <c r="C8" s="750"/>
      <c r="D8" s="750"/>
      <c r="E8" s="751"/>
      <c r="F8" s="767"/>
      <c r="G8" s="768"/>
      <c r="H8" s="768"/>
      <c r="I8" s="768"/>
      <c r="J8" s="768"/>
      <c r="K8" s="768"/>
      <c r="L8" s="768"/>
      <c r="M8" s="768"/>
      <c r="N8" s="769"/>
      <c r="O8" s="772"/>
      <c r="P8" s="768"/>
      <c r="Q8" s="768"/>
      <c r="R8" s="768"/>
      <c r="S8" s="768"/>
      <c r="T8" s="768"/>
      <c r="U8" s="768"/>
      <c r="V8" s="768"/>
      <c r="W8" s="768"/>
      <c r="X8" s="773"/>
    </row>
    <row r="9" spans="1:24" ht="27" customHeight="1">
      <c r="A9" s="603" t="s">
        <v>121</v>
      </c>
      <c r="B9" s="735"/>
      <c r="C9" s="735"/>
      <c r="D9" s="735"/>
      <c r="E9" s="736"/>
      <c r="F9" s="740" t="str">
        <f>'Form 2, 3'!G8</f>
        <v/>
      </c>
      <c r="G9" s="741"/>
      <c r="H9" s="741"/>
      <c r="I9" s="741"/>
      <c r="J9" s="741"/>
      <c r="K9" s="741"/>
      <c r="L9" s="741"/>
      <c r="M9" s="741"/>
      <c r="N9" s="741"/>
      <c r="O9" s="741"/>
      <c r="P9" s="741"/>
      <c r="Q9" s="741"/>
      <c r="R9" s="741"/>
      <c r="S9" s="741"/>
      <c r="T9" s="741"/>
      <c r="U9" s="741"/>
      <c r="V9" s="741"/>
      <c r="W9" s="741"/>
      <c r="X9" s="742"/>
    </row>
    <row r="10" spans="1:24" ht="27" customHeight="1">
      <c r="A10" s="737" t="s">
        <v>189</v>
      </c>
      <c r="B10" s="738"/>
      <c r="C10" s="738"/>
      <c r="D10" s="738"/>
      <c r="E10" s="739"/>
      <c r="F10" s="743" t="str">
        <f>'Form 2, 3'!G9</f>
        <v/>
      </c>
      <c r="G10" s="744"/>
      <c r="H10" s="744"/>
      <c r="I10" s="744"/>
      <c r="J10" s="744"/>
      <c r="K10" s="744"/>
      <c r="L10" s="744"/>
      <c r="M10" s="744"/>
      <c r="N10" s="744"/>
      <c r="O10" s="744"/>
      <c r="P10" s="744"/>
      <c r="Q10" s="744"/>
      <c r="R10" s="744"/>
      <c r="S10" s="744"/>
      <c r="T10" s="744"/>
      <c r="U10" s="744"/>
      <c r="V10" s="744"/>
      <c r="W10" s="744"/>
      <c r="X10" s="745"/>
    </row>
    <row r="11" spans="1:24" ht="27" customHeight="1">
      <c r="A11" s="86"/>
      <c r="B11" s="86"/>
      <c r="C11" s="86"/>
      <c r="D11" s="86"/>
      <c r="E11" s="86"/>
      <c r="F11" s="87"/>
      <c r="G11" s="87"/>
      <c r="H11" s="87"/>
      <c r="I11" s="87"/>
      <c r="J11" s="87"/>
      <c r="K11" s="87"/>
      <c r="L11" s="87"/>
      <c r="M11" s="87"/>
      <c r="N11" s="87"/>
      <c r="O11" s="87"/>
      <c r="P11" s="87"/>
      <c r="Q11" s="87"/>
      <c r="R11" s="87"/>
      <c r="S11" s="87"/>
      <c r="T11" s="87"/>
      <c r="U11" s="87"/>
      <c r="V11" s="87"/>
      <c r="W11" s="87"/>
      <c r="X11" s="87"/>
    </row>
    <row r="12" spans="1:24" ht="33" customHeight="1">
      <c r="A12" s="758" t="s">
        <v>167</v>
      </c>
      <c r="B12" s="758"/>
      <c r="C12" s="758"/>
      <c r="D12" s="758"/>
      <c r="E12" s="758"/>
      <c r="F12" s="758"/>
      <c r="G12" s="758"/>
      <c r="H12" s="758"/>
      <c r="I12" s="758"/>
      <c r="J12" s="758"/>
      <c r="K12" s="758"/>
      <c r="L12" s="758"/>
      <c r="M12" s="758"/>
      <c r="N12" s="758"/>
      <c r="O12" s="758"/>
      <c r="P12" s="758"/>
      <c r="Q12" s="758"/>
      <c r="R12" s="758"/>
      <c r="S12" s="758"/>
      <c r="T12" s="758"/>
      <c r="U12" s="758"/>
      <c r="V12" s="758"/>
      <c r="W12" s="758"/>
      <c r="X12" s="758"/>
    </row>
    <row r="13" spans="1:24" ht="20.100000000000001" customHeight="1">
      <c r="A13" s="759" t="s">
        <v>177</v>
      </c>
      <c r="B13" s="759"/>
      <c r="C13" s="759"/>
      <c r="D13" s="759"/>
      <c r="E13" s="759"/>
      <c r="F13" s="759"/>
      <c r="G13" s="759"/>
      <c r="H13" s="759"/>
      <c r="I13" s="759"/>
      <c r="J13" s="759"/>
      <c r="K13" s="759"/>
      <c r="L13" s="759"/>
      <c r="M13" s="759"/>
      <c r="N13" s="759"/>
      <c r="O13" s="759"/>
      <c r="P13" s="759"/>
      <c r="Q13" s="759"/>
      <c r="R13" s="759"/>
      <c r="S13" s="759"/>
      <c r="T13" s="759"/>
      <c r="U13" s="759"/>
      <c r="V13" s="759"/>
      <c r="W13" s="759"/>
      <c r="X13" s="759"/>
    </row>
    <row r="14" spans="1:24" ht="24.95" customHeight="1" thickBot="1">
      <c r="A14" s="760"/>
      <c r="B14" s="760"/>
      <c r="C14" s="760"/>
      <c r="D14" s="760"/>
      <c r="E14" s="760"/>
      <c r="F14" s="760"/>
      <c r="G14" s="760"/>
      <c r="H14" s="760"/>
      <c r="I14" s="760"/>
      <c r="J14" s="760"/>
      <c r="K14" s="760"/>
      <c r="L14" s="760"/>
      <c r="M14" s="760"/>
      <c r="N14" s="760"/>
      <c r="O14" s="760"/>
      <c r="P14" s="760"/>
      <c r="Q14" s="760"/>
      <c r="R14" s="760"/>
      <c r="S14" s="760"/>
      <c r="T14" s="760"/>
      <c r="U14" s="760"/>
      <c r="V14" s="760"/>
      <c r="W14" s="760"/>
      <c r="X14" s="760"/>
    </row>
    <row r="15" spans="1:24" ht="20.100000000000001" customHeight="1">
      <c r="A15" s="718" t="s">
        <v>122</v>
      </c>
      <c r="B15" s="719"/>
      <c r="C15" s="719"/>
      <c r="D15" s="719"/>
      <c r="E15" s="719"/>
      <c r="F15" s="719"/>
      <c r="G15" s="719"/>
      <c r="H15" s="719"/>
      <c r="I15" s="720"/>
      <c r="J15" s="675"/>
      <c r="K15" s="676"/>
      <c r="L15" s="676"/>
      <c r="M15" s="676"/>
      <c r="N15" s="676"/>
      <c r="O15" s="676"/>
      <c r="P15" s="676"/>
      <c r="Q15" s="676"/>
      <c r="R15" s="676"/>
      <c r="S15" s="676"/>
      <c r="T15" s="676"/>
      <c r="U15" s="676"/>
      <c r="V15" s="676"/>
      <c r="W15" s="676"/>
      <c r="X15" s="677"/>
    </row>
    <row r="16" spans="1:24" ht="20.100000000000001" customHeight="1">
      <c r="A16" s="721"/>
      <c r="B16" s="340"/>
      <c r="C16" s="340"/>
      <c r="D16" s="340"/>
      <c r="E16" s="340"/>
      <c r="F16" s="340"/>
      <c r="G16" s="340"/>
      <c r="H16" s="340"/>
      <c r="I16" s="722"/>
      <c r="J16" s="678"/>
      <c r="K16" s="679"/>
      <c r="L16" s="679"/>
      <c r="M16" s="679"/>
      <c r="N16" s="679"/>
      <c r="O16" s="679"/>
      <c r="P16" s="679"/>
      <c r="Q16" s="679"/>
      <c r="R16" s="679"/>
      <c r="S16" s="679"/>
      <c r="T16" s="679"/>
      <c r="U16" s="679"/>
      <c r="V16" s="679"/>
      <c r="W16" s="679"/>
      <c r="X16" s="680"/>
    </row>
    <row r="17" spans="1:24" ht="20.100000000000001" customHeight="1">
      <c r="A17" s="723"/>
      <c r="B17" s="724"/>
      <c r="C17" s="724"/>
      <c r="D17" s="724"/>
      <c r="E17" s="724"/>
      <c r="F17" s="724"/>
      <c r="G17" s="724"/>
      <c r="H17" s="724"/>
      <c r="I17" s="725"/>
      <c r="J17" s="681"/>
      <c r="K17" s="682"/>
      <c r="L17" s="682"/>
      <c r="M17" s="682"/>
      <c r="N17" s="682"/>
      <c r="O17" s="682"/>
      <c r="P17" s="682"/>
      <c r="Q17" s="682"/>
      <c r="R17" s="682"/>
      <c r="S17" s="682"/>
      <c r="T17" s="682"/>
      <c r="U17" s="682"/>
      <c r="V17" s="682"/>
      <c r="W17" s="682"/>
      <c r="X17" s="683"/>
    </row>
    <row r="18" spans="1:24" ht="20.100000000000001" customHeight="1">
      <c r="A18" s="356" t="s">
        <v>170</v>
      </c>
      <c r="B18" s="701"/>
      <c r="C18" s="701"/>
      <c r="D18" s="701"/>
      <c r="E18" s="701"/>
      <c r="F18" s="701"/>
      <c r="G18" s="701"/>
      <c r="H18" s="701"/>
      <c r="I18" s="702"/>
      <c r="J18" s="712"/>
      <c r="K18" s="713"/>
      <c r="L18" s="713"/>
      <c r="M18" s="713"/>
      <c r="N18" s="713"/>
      <c r="O18" s="713"/>
      <c r="P18" s="713"/>
      <c r="Q18" s="713"/>
      <c r="R18" s="713"/>
      <c r="S18" s="713"/>
      <c r="T18" s="713"/>
      <c r="U18" s="713"/>
      <c r="V18" s="713"/>
      <c r="W18" s="713"/>
      <c r="X18" s="714"/>
    </row>
    <row r="19" spans="1:24" ht="20.100000000000001" customHeight="1" thickBot="1">
      <c r="A19" s="703"/>
      <c r="B19" s="704"/>
      <c r="C19" s="704"/>
      <c r="D19" s="704"/>
      <c r="E19" s="704"/>
      <c r="F19" s="704"/>
      <c r="G19" s="704"/>
      <c r="H19" s="704"/>
      <c r="I19" s="705"/>
      <c r="J19" s="715"/>
      <c r="K19" s="716"/>
      <c r="L19" s="716"/>
      <c r="M19" s="716"/>
      <c r="N19" s="716"/>
      <c r="O19" s="716"/>
      <c r="P19" s="716"/>
      <c r="Q19" s="716"/>
      <c r="R19" s="716"/>
      <c r="S19" s="716"/>
      <c r="T19" s="716"/>
      <c r="U19" s="716"/>
      <c r="V19" s="716"/>
      <c r="W19" s="716"/>
      <c r="X19" s="717"/>
    </row>
    <row r="20" spans="1:24" ht="27" customHeight="1">
      <c r="A20" s="88"/>
      <c r="B20" s="88"/>
      <c r="C20" s="88"/>
      <c r="D20" s="72"/>
      <c r="E20" s="72"/>
      <c r="F20" s="72"/>
      <c r="G20" s="72"/>
      <c r="H20" s="72"/>
      <c r="I20" s="72"/>
      <c r="J20" s="72"/>
      <c r="K20" s="72"/>
      <c r="L20" s="72"/>
      <c r="M20" s="72"/>
      <c r="N20" s="72"/>
      <c r="O20" s="72"/>
      <c r="P20" s="72"/>
      <c r="Q20" s="72"/>
      <c r="R20" s="72"/>
      <c r="S20" s="72"/>
      <c r="T20" s="72"/>
      <c r="U20" s="72"/>
      <c r="V20" s="72"/>
      <c r="W20" s="72"/>
      <c r="X20" s="72"/>
    </row>
    <row r="21" spans="1:24" ht="30" customHeight="1" thickBot="1">
      <c r="A21" s="695" t="s">
        <v>178</v>
      </c>
      <c r="B21" s="696"/>
      <c r="C21" s="696"/>
      <c r="D21" s="696"/>
      <c r="E21" s="696"/>
      <c r="F21" s="696"/>
      <c r="G21" s="696"/>
      <c r="H21" s="696"/>
      <c r="I21" s="696"/>
      <c r="J21" s="696"/>
      <c r="K21" s="696"/>
      <c r="L21" s="696"/>
      <c r="M21" s="696"/>
      <c r="N21" s="696"/>
      <c r="O21" s="696"/>
      <c r="P21" s="696"/>
      <c r="Q21" s="696"/>
      <c r="R21" s="696"/>
      <c r="S21" s="696"/>
      <c r="T21" s="696"/>
      <c r="U21" s="696"/>
      <c r="V21" s="696"/>
      <c r="W21" s="696"/>
      <c r="X21" s="696"/>
    </row>
    <row r="22" spans="1:24" ht="33" customHeight="1">
      <c r="A22" s="706" t="s">
        <v>123</v>
      </c>
      <c r="B22" s="707"/>
      <c r="C22" s="707"/>
      <c r="D22" s="707"/>
      <c r="E22" s="684"/>
      <c r="F22" s="685"/>
      <c r="G22" s="685"/>
      <c r="H22" s="685"/>
      <c r="I22" s="685"/>
      <c r="J22" s="685"/>
      <c r="K22" s="685"/>
      <c r="L22" s="685"/>
      <c r="M22" s="685"/>
      <c r="N22" s="685"/>
      <c r="O22" s="685"/>
      <c r="P22" s="685"/>
      <c r="Q22" s="685"/>
      <c r="R22" s="685"/>
      <c r="S22" s="685"/>
      <c r="T22" s="685"/>
      <c r="U22" s="685"/>
      <c r="V22" s="685"/>
      <c r="W22" s="685"/>
      <c r="X22" s="686"/>
    </row>
    <row r="23" spans="1:24" ht="33" customHeight="1">
      <c r="A23" s="708"/>
      <c r="B23" s="709"/>
      <c r="C23" s="709"/>
      <c r="D23" s="709"/>
      <c r="E23" s="687"/>
      <c r="F23" s="688"/>
      <c r="G23" s="688"/>
      <c r="H23" s="688"/>
      <c r="I23" s="688"/>
      <c r="J23" s="688"/>
      <c r="K23" s="688"/>
      <c r="L23" s="688"/>
      <c r="M23" s="688"/>
      <c r="N23" s="688"/>
      <c r="O23" s="688"/>
      <c r="P23" s="688"/>
      <c r="Q23" s="688"/>
      <c r="R23" s="688"/>
      <c r="S23" s="688"/>
      <c r="T23" s="688"/>
      <c r="U23" s="688"/>
      <c r="V23" s="688"/>
      <c r="W23" s="688"/>
      <c r="X23" s="689"/>
    </row>
    <row r="24" spans="1:24" ht="33" customHeight="1">
      <c r="A24" s="708"/>
      <c r="B24" s="709"/>
      <c r="C24" s="709"/>
      <c r="D24" s="709"/>
      <c r="E24" s="687"/>
      <c r="F24" s="688"/>
      <c r="G24" s="688"/>
      <c r="H24" s="688"/>
      <c r="I24" s="688"/>
      <c r="J24" s="688"/>
      <c r="K24" s="688"/>
      <c r="L24" s="688"/>
      <c r="M24" s="688"/>
      <c r="N24" s="688"/>
      <c r="O24" s="688"/>
      <c r="P24" s="688"/>
      <c r="Q24" s="688"/>
      <c r="R24" s="688"/>
      <c r="S24" s="688"/>
      <c r="T24" s="688"/>
      <c r="U24" s="688"/>
      <c r="V24" s="688"/>
      <c r="W24" s="688"/>
      <c r="X24" s="689"/>
    </row>
    <row r="25" spans="1:24" ht="33" customHeight="1">
      <c r="A25" s="708"/>
      <c r="B25" s="709"/>
      <c r="C25" s="709"/>
      <c r="D25" s="709"/>
      <c r="E25" s="687"/>
      <c r="F25" s="688"/>
      <c r="G25" s="688"/>
      <c r="H25" s="688"/>
      <c r="I25" s="688"/>
      <c r="J25" s="688"/>
      <c r="K25" s="688"/>
      <c r="L25" s="688"/>
      <c r="M25" s="688"/>
      <c r="N25" s="688"/>
      <c r="O25" s="688"/>
      <c r="P25" s="688"/>
      <c r="Q25" s="688"/>
      <c r="R25" s="688"/>
      <c r="S25" s="688"/>
      <c r="T25" s="688"/>
      <c r="U25" s="688"/>
      <c r="V25" s="688"/>
      <c r="W25" s="688"/>
      <c r="X25" s="689"/>
    </row>
    <row r="26" spans="1:24" ht="33" customHeight="1">
      <c r="A26" s="708"/>
      <c r="B26" s="709"/>
      <c r="C26" s="709"/>
      <c r="D26" s="709"/>
      <c r="E26" s="687"/>
      <c r="F26" s="688"/>
      <c r="G26" s="688"/>
      <c r="H26" s="688"/>
      <c r="I26" s="688"/>
      <c r="J26" s="688"/>
      <c r="K26" s="688"/>
      <c r="L26" s="688"/>
      <c r="M26" s="688"/>
      <c r="N26" s="688"/>
      <c r="O26" s="688"/>
      <c r="P26" s="688"/>
      <c r="Q26" s="688"/>
      <c r="R26" s="688"/>
      <c r="S26" s="688"/>
      <c r="T26" s="688"/>
      <c r="U26" s="688"/>
      <c r="V26" s="688"/>
      <c r="W26" s="688"/>
      <c r="X26" s="689"/>
    </row>
    <row r="27" spans="1:24" ht="33" customHeight="1">
      <c r="A27" s="708"/>
      <c r="B27" s="709"/>
      <c r="C27" s="709"/>
      <c r="D27" s="709"/>
      <c r="E27" s="687"/>
      <c r="F27" s="688"/>
      <c r="G27" s="688"/>
      <c r="H27" s="688"/>
      <c r="I27" s="688"/>
      <c r="J27" s="688"/>
      <c r="K27" s="688"/>
      <c r="L27" s="688"/>
      <c r="M27" s="688"/>
      <c r="N27" s="688"/>
      <c r="O27" s="688"/>
      <c r="P27" s="688"/>
      <c r="Q27" s="688"/>
      <c r="R27" s="688"/>
      <c r="S27" s="688"/>
      <c r="T27" s="688"/>
      <c r="U27" s="688"/>
      <c r="V27" s="688"/>
      <c r="W27" s="688"/>
      <c r="X27" s="689"/>
    </row>
    <row r="28" spans="1:24" ht="33" customHeight="1">
      <c r="A28" s="710"/>
      <c r="B28" s="711"/>
      <c r="C28" s="711"/>
      <c r="D28" s="711"/>
      <c r="E28" s="690"/>
      <c r="F28" s="691"/>
      <c r="G28" s="691"/>
      <c r="H28" s="691"/>
      <c r="I28" s="691"/>
      <c r="J28" s="691"/>
      <c r="K28" s="691"/>
      <c r="L28" s="691"/>
      <c r="M28" s="691"/>
      <c r="N28" s="691"/>
      <c r="O28" s="691"/>
      <c r="P28" s="691"/>
      <c r="Q28" s="691"/>
      <c r="R28" s="691"/>
      <c r="S28" s="691"/>
      <c r="T28" s="691"/>
      <c r="U28" s="691"/>
      <c r="V28" s="691"/>
      <c r="W28" s="691"/>
      <c r="X28" s="692"/>
    </row>
    <row r="29" spans="1:24" ht="29.25" customHeight="1" thickBot="1">
      <c r="A29" s="699" t="s">
        <v>124</v>
      </c>
      <c r="B29" s="700"/>
      <c r="C29" s="700"/>
      <c r="D29" s="700"/>
      <c r="E29" s="672"/>
      <c r="F29" s="673"/>
      <c r="G29" s="673"/>
      <c r="H29" s="673"/>
      <c r="I29" s="673"/>
      <c r="J29" s="673"/>
      <c r="K29" s="673"/>
      <c r="L29" s="673"/>
      <c r="M29" s="673"/>
      <c r="N29" s="673"/>
      <c r="O29" s="673"/>
      <c r="P29" s="673"/>
      <c r="Q29" s="673"/>
      <c r="R29" s="673"/>
      <c r="S29" s="673"/>
      <c r="T29" s="673"/>
      <c r="U29" s="673"/>
      <c r="V29" s="673"/>
      <c r="W29" s="673"/>
      <c r="X29" s="674"/>
    </row>
    <row r="30" spans="1:24" ht="15" customHeight="1">
      <c r="A30" s="89"/>
      <c r="B30" s="90"/>
      <c r="C30" s="90"/>
      <c r="D30" s="90"/>
      <c r="E30" s="91"/>
      <c r="F30" s="91"/>
      <c r="G30" s="91"/>
      <c r="H30" s="91"/>
      <c r="I30" s="91"/>
      <c r="J30" s="91"/>
      <c r="K30" s="91"/>
      <c r="L30" s="91"/>
      <c r="M30" s="91"/>
      <c r="N30" s="91"/>
      <c r="O30" s="91"/>
      <c r="P30" s="91"/>
      <c r="Q30" s="91"/>
      <c r="R30" s="91"/>
      <c r="S30" s="91"/>
      <c r="T30" s="91"/>
      <c r="U30" s="91"/>
      <c r="V30" s="91"/>
      <c r="W30" s="91"/>
      <c r="X30" s="91"/>
    </row>
    <row r="31" spans="1:24" ht="19.5" customHeight="1">
      <c r="A31" s="693" t="s">
        <v>187</v>
      </c>
      <c r="B31" s="694"/>
      <c r="C31" s="694"/>
      <c r="D31" s="694"/>
      <c r="E31" s="694"/>
      <c r="F31" s="694"/>
      <c r="G31" s="694"/>
      <c r="H31" s="694"/>
      <c r="I31" s="694"/>
      <c r="J31" s="694"/>
      <c r="K31" s="694"/>
      <c r="L31" s="694"/>
      <c r="M31" s="694"/>
      <c r="N31" s="694"/>
      <c r="O31" s="694"/>
      <c r="P31" s="694"/>
      <c r="Q31" s="694"/>
      <c r="R31" s="694"/>
      <c r="S31" s="694"/>
      <c r="T31" s="694"/>
      <c r="U31" s="694"/>
      <c r="V31" s="694"/>
      <c r="W31" s="694"/>
      <c r="X31" s="694"/>
    </row>
    <row r="32" spans="1:24" ht="20.100000000000001" customHeight="1">
      <c r="A32" s="697" t="s">
        <v>168</v>
      </c>
      <c r="B32" s="697"/>
      <c r="C32" s="697"/>
      <c r="D32" s="697"/>
      <c r="E32" s="697"/>
      <c r="F32" s="697"/>
      <c r="G32" s="697"/>
      <c r="H32" s="697"/>
      <c r="I32" s="697"/>
      <c r="J32" s="697"/>
      <c r="K32" s="697"/>
      <c r="L32" s="697"/>
      <c r="M32" s="697"/>
      <c r="N32" s="697"/>
      <c r="O32" s="697"/>
      <c r="P32" s="697"/>
      <c r="Q32" s="697"/>
      <c r="R32" s="697"/>
      <c r="S32" s="697"/>
      <c r="T32" s="697"/>
      <c r="U32" s="697"/>
      <c r="V32" s="697"/>
      <c r="W32" s="697"/>
      <c r="X32" s="697"/>
    </row>
    <row r="33" spans="1:24" ht="27.75" customHeight="1">
      <c r="A33" s="697"/>
      <c r="B33" s="697"/>
      <c r="C33" s="697"/>
      <c r="D33" s="697"/>
      <c r="E33" s="697"/>
      <c r="F33" s="697"/>
      <c r="G33" s="697"/>
      <c r="H33" s="697"/>
      <c r="I33" s="697"/>
      <c r="J33" s="697"/>
      <c r="K33" s="697"/>
      <c r="L33" s="697"/>
      <c r="M33" s="697"/>
      <c r="N33" s="697"/>
      <c r="O33" s="697"/>
      <c r="P33" s="697"/>
      <c r="Q33" s="697"/>
      <c r="R33" s="697"/>
      <c r="S33" s="697"/>
      <c r="T33" s="697"/>
      <c r="U33" s="697"/>
      <c r="V33" s="697"/>
      <c r="W33" s="697"/>
      <c r="X33" s="697"/>
    </row>
    <row r="34" spans="1:24" ht="26.25" customHeight="1">
      <c r="A34" s="697"/>
      <c r="B34" s="697"/>
      <c r="C34" s="697"/>
      <c r="D34" s="697"/>
      <c r="E34" s="697"/>
      <c r="F34" s="697"/>
      <c r="G34" s="697"/>
      <c r="H34" s="697"/>
      <c r="I34" s="697"/>
      <c r="J34" s="697"/>
      <c r="K34" s="697"/>
      <c r="L34" s="697"/>
      <c r="M34" s="697"/>
      <c r="N34" s="697"/>
      <c r="O34" s="697"/>
      <c r="P34" s="697"/>
      <c r="Q34" s="697"/>
      <c r="R34" s="697"/>
      <c r="S34" s="697"/>
      <c r="T34" s="697"/>
      <c r="U34" s="697"/>
      <c r="V34" s="697"/>
      <c r="W34" s="697"/>
      <c r="X34" s="697"/>
    </row>
    <row r="35" spans="1:24" ht="20.100000000000001" customHeight="1">
      <c r="O35" s="671"/>
      <c r="P35" s="671"/>
      <c r="Q35" s="671"/>
      <c r="R35" s="671"/>
      <c r="S35" s="671"/>
      <c r="T35" s="671"/>
      <c r="U35" s="671"/>
      <c r="V35" s="671"/>
      <c r="W35" s="671"/>
      <c r="X35" s="671"/>
    </row>
    <row r="44" spans="1:24" ht="20.100000000000001" customHeight="1">
      <c r="A44" s="35"/>
      <c r="B44" s="35"/>
      <c r="C44" s="35"/>
      <c r="D44" s="35"/>
      <c r="E44" s="35"/>
      <c r="F44" s="35"/>
      <c r="G44" s="35"/>
      <c r="H44" s="35"/>
      <c r="I44" s="35"/>
      <c r="J44" s="37"/>
      <c r="K44" s="37"/>
      <c r="L44" s="37"/>
      <c r="M44" s="37"/>
      <c r="N44" s="37"/>
      <c r="O44" s="37"/>
      <c r="P44" s="37"/>
      <c r="Q44" s="37"/>
      <c r="R44" s="37"/>
      <c r="S44" s="37"/>
      <c r="T44" s="37"/>
      <c r="U44" s="37"/>
      <c r="V44" s="37"/>
      <c r="W44" s="37"/>
      <c r="X44" s="37"/>
    </row>
    <row r="52" spans="22:22" ht="20.100000000000001" customHeight="1">
      <c r="V52" s="36"/>
    </row>
  </sheetData>
  <sheetProtection algorithmName="SHA-512" hashValue="iqF8KEzGAPUH26KiWWe9vhjGrxtWVGV4jZuX3s0WaiRUkbPInUR7e2vxsDibao3jcfaSrE8PW6IU0rDjTexeKw==" saltValue="L0XqcToJz6B8izxaTuvoYQ==" spinCount="100000" sheet="1" formatCells="0" selectLockedCells="1"/>
  <protectedRanges>
    <protectedRange sqref="E22:X30 D6:L8 N6:X8 F9 F10:N11 P10:X11 J15:X19" name="範囲1"/>
  </protectedRanges>
  <mergeCells count="29">
    <mergeCell ref="A6:E6"/>
    <mergeCell ref="A12:X12"/>
    <mergeCell ref="A13:X14"/>
    <mergeCell ref="O6:X6"/>
    <mergeCell ref="F7:N8"/>
    <mergeCell ref="O7:X8"/>
    <mergeCell ref="A1:O2"/>
    <mergeCell ref="A29:D29"/>
    <mergeCell ref="A18:I19"/>
    <mergeCell ref="A22:D28"/>
    <mergeCell ref="J18:X19"/>
    <mergeCell ref="A15:I17"/>
    <mergeCell ref="Q1:S1"/>
    <mergeCell ref="Q2:S2"/>
    <mergeCell ref="A3:P3"/>
    <mergeCell ref="A4:X5"/>
    <mergeCell ref="A9:E9"/>
    <mergeCell ref="A10:E10"/>
    <mergeCell ref="F9:X9"/>
    <mergeCell ref="F10:X10"/>
    <mergeCell ref="A7:E8"/>
    <mergeCell ref="F6:N6"/>
    <mergeCell ref="O35:X35"/>
    <mergeCell ref="E29:X29"/>
    <mergeCell ref="J15:X17"/>
    <mergeCell ref="E22:X28"/>
    <mergeCell ref="A31:X31"/>
    <mergeCell ref="A21:X21"/>
    <mergeCell ref="A32:X34"/>
  </mergeCells>
  <phoneticPr fontId="1"/>
  <pageMargins left="0.78740157480314965" right="0.78740157480314965" top="0.6692913385826772" bottom="0.51181102362204722" header="0.27559055118110237" footer="0.27559055118110237"/>
  <pageSetup paperSize="9" scale="95" orientation="portrait" r:id="rId1"/>
  <headerFooter alignWithMargins="0">
    <oddHeader>&amp;R&amp;"Times New Roman,太字"&amp;20Form 5</oddHeader>
    <oddFooter>&amp;C&amp;"ＭＳ Ｐゴシック,太字"&amp;9(&amp;"ＭＳ Ｐ明朝,太字"博士後期課程&amp;"ＭＳ Ｐゴシック,太字" / &amp;"Times New Roman,太字"Doctoral Program&amp;"ＭＳ Ｐゴシック,太字"）</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X39"/>
  <sheetViews>
    <sheetView showGridLines="0" tabSelected="1" view="pageBreakPreview" zoomScaleNormal="100" zoomScaleSheetLayoutView="100" workbookViewId="0">
      <selection activeCell="Y1" sqref="Y1"/>
    </sheetView>
  </sheetViews>
  <sheetFormatPr defaultRowHeight="20.100000000000001" customHeight="1"/>
  <cols>
    <col min="1" max="10" width="4.375" style="22" customWidth="1"/>
    <col min="11" max="12" width="2" style="22" customWidth="1"/>
    <col min="13" max="13" width="2.125" style="22" customWidth="1"/>
    <col min="14" max="16" width="4.625" style="22" customWidth="1"/>
    <col min="17" max="17" width="3.625" style="22" customWidth="1"/>
    <col min="18" max="18" width="2.625" style="22" customWidth="1"/>
    <col min="19" max="23" width="3.625" style="22" customWidth="1"/>
    <col min="24" max="24" width="4.125" style="22" customWidth="1"/>
    <col min="25" max="26" width="3.625" style="22" customWidth="1"/>
    <col min="27" max="256" width="9" style="22"/>
    <col min="257" max="282" width="3.625" style="22" customWidth="1"/>
    <col min="283" max="512" width="9" style="22"/>
    <col min="513" max="538" width="3.625" style="22" customWidth="1"/>
    <col min="539" max="768" width="9" style="22"/>
    <col min="769" max="794" width="3.625" style="22" customWidth="1"/>
    <col min="795" max="1024" width="9" style="22"/>
    <col min="1025" max="1050" width="3.625" style="22" customWidth="1"/>
    <col min="1051" max="1280" width="9" style="22"/>
    <col min="1281" max="1306" width="3.625" style="22" customWidth="1"/>
    <col min="1307" max="1536" width="9" style="22"/>
    <col min="1537" max="1562" width="3.625" style="22" customWidth="1"/>
    <col min="1563" max="1792" width="9" style="22"/>
    <col min="1793" max="1818" width="3.625" style="22" customWidth="1"/>
    <col min="1819" max="2048" width="9" style="22"/>
    <col min="2049" max="2074" width="3.625" style="22" customWidth="1"/>
    <col min="2075" max="2304" width="9" style="22"/>
    <col min="2305" max="2330" width="3.625" style="22" customWidth="1"/>
    <col min="2331" max="2560" width="9" style="22"/>
    <col min="2561" max="2586" width="3.625" style="22" customWidth="1"/>
    <col min="2587" max="2816" width="9" style="22"/>
    <col min="2817" max="2842" width="3.625" style="22" customWidth="1"/>
    <col min="2843" max="3072" width="9" style="22"/>
    <col min="3073" max="3098" width="3.625" style="22" customWidth="1"/>
    <col min="3099" max="3328" width="9" style="22"/>
    <col min="3329" max="3354" width="3.625" style="22" customWidth="1"/>
    <col min="3355" max="3584" width="9" style="22"/>
    <col min="3585" max="3610" width="3.625" style="22" customWidth="1"/>
    <col min="3611" max="3840" width="9" style="22"/>
    <col min="3841" max="3866" width="3.625" style="22" customWidth="1"/>
    <col min="3867" max="4096" width="9" style="22"/>
    <col min="4097" max="4122" width="3.625" style="22" customWidth="1"/>
    <col min="4123" max="4352" width="9" style="22"/>
    <col min="4353" max="4378" width="3.625" style="22" customWidth="1"/>
    <col min="4379" max="4608" width="9" style="22"/>
    <col min="4609" max="4634" width="3.625" style="22" customWidth="1"/>
    <col min="4635" max="4864" width="9" style="22"/>
    <col min="4865" max="4890" width="3.625" style="22" customWidth="1"/>
    <col min="4891" max="5120" width="9" style="22"/>
    <col min="5121" max="5146" width="3.625" style="22" customWidth="1"/>
    <col min="5147" max="5376" width="9" style="22"/>
    <col min="5377" max="5402" width="3.625" style="22" customWidth="1"/>
    <col min="5403" max="5632" width="9" style="22"/>
    <col min="5633" max="5658" width="3.625" style="22" customWidth="1"/>
    <col min="5659" max="5888" width="9" style="22"/>
    <col min="5889" max="5914" width="3.625" style="22" customWidth="1"/>
    <col min="5915" max="6144" width="9" style="22"/>
    <col min="6145" max="6170" width="3.625" style="22" customWidth="1"/>
    <col min="6171" max="6400" width="9" style="22"/>
    <col min="6401" max="6426" width="3.625" style="22" customWidth="1"/>
    <col min="6427" max="6656" width="9" style="22"/>
    <col min="6657" max="6682" width="3.625" style="22" customWidth="1"/>
    <col min="6683" max="6912" width="9" style="22"/>
    <col min="6913" max="6938" width="3.625" style="22" customWidth="1"/>
    <col min="6939" max="7168" width="9" style="22"/>
    <col min="7169" max="7194" width="3.625" style="22" customWidth="1"/>
    <col min="7195" max="7424" width="9" style="22"/>
    <col min="7425" max="7450" width="3.625" style="22" customWidth="1"/>
    <col min="7451" max="7680" width="9" style="22"/>
    <col min="7681" max="7706" width="3.625" style="22" customWidth="1"/>
    <col min="7707" max="7936" width="9" style="22"/>
    <col min="7937" max="7962" width="3.625" style="22" customWidth="1"/>
    <col min="7963" max="8192" width="9" style="22"/>
    <col min="8193" max="8218" width="3.625" style="22" customWidth="1"/>
    <col min="8219" max="8448" width="9" style="22"/>
    <col min="8449" max="8474" width="3.625" style="22" customWidth="1"/>
    <col min="8475" max="8704" width="9" style="22"/>
    <col min="8705" max="8730" width="3.625" style="22" customWidth="1"/>
    <col min="8731" max="8960" width="9" style="22"/>
    <col min="8961" max="8986" width="3.625" style="22" customWidth="1"/>
    <col min="8987" max="9216" width="9" style="22"/>
    <col min="9217" max="9242" width="3.625" style="22" customWidth="1"/>
    <col min="9243" max="9472" width="9" style="22"/>
    <col min="9473" max="9498" width="3.625" style="22" customWidth="1"/>
    <col min="9499" max="9728" width="9" style="22"/>
    <col min="9729" max="9754" width="3.625" style="22" customWidth="1"/>
    <col min="9755" max="9984" width="9" style="22"/>
    <col min="9985" max="10010" width="3.625" style="22" customWidth="1"/>
    <col min="10011" max="10240" width="9" style="22"/>
    <col min="10241" max="10266" width="3.625" style="22" customWidth="1"/>
    <col min="10267" max="10496" width="9" style="22"/>
    <col min="10497" max="10522" width="3.625" style="22" customWidth="1"/>
    <col min="10523" max="10752" width="9" style="22"/>
    <col min="10753" max="10778" width="3.625" style="22" customWidth="1"/>
    <col min="10779" max="11008" width="9" style="22"/>
    <col min="11009" max="11034" width="3.625" style="22" customWidth="1"/>
    <col min="11035" max="11264" width="9" style="22"/>
    <col min="11265" max="11290" width="3.625" style="22" customWidth="1"/>
    <col min="11291" max="11520" width="9" style="22"/>
    <col min="11521" max="11546" width="3.625" style="22" customWidth="1"/>
    <col min="11547" max="11776" width="9" style="22"/>
    <col min="11777" max="11802" width="3.625" style="22" customWidth="1"/>
    <col min="11803" max="12032" width="9" style="22"/>
    <col min="12033" max="12058" width="3.625" style="22" customWidth="1"/>
    <col min="12059" max="12288" width="9" style="22"/>
    <col min="12289" max="12314" width="3.625" style="22" customWidth="1"/>
    <col min="12315" max="12544" width="9" style="22"/>
    <col min="12545" max="12570" width="3.625" style="22" customWidth="1"/>
    <col min="12571" max="12800" width="9" style="22"/>
    <col min="12801" max="12826" width="3.625" style="22" customWidth="1"/>
    <col min="12827" max="13056" width="9" style="22"/>
    <col min="13057" max="13082" width="3.625" style="22" customWidth="1"/>
    <col min="13083" max="13312" width="9" style="22"/>
    <col min="13313" max="13338" width="3.625" style="22" customWidth="1"/>
    <col min="13339" max="13568" width="9" style="22"/>
    <col min="13569" max="13594" width="3.625" style="22" customWidth="1"/>
    <col min="13595" max="13824" width="9" style="22"/>
    <col min="13825" max="13850" width="3.625" style="22" customWidth="1"/>
    <col min="13851" max="14080" width="9" style="22"/>
    <col min="14081" max="14106" width="3.625" style="22" customWidth="1"/>
    <col min="14107" max="14336" width="9" style="22"/>
    <col min="14337" max="14362" width="3.625" style="22" customWidth="1"/>
    <col min="14363" max="14592" width="9" style="22"/>
    <col min="14593" max="14618" width="3.625" style="22" customWidth="1"/>
    <col min="14619" max="14848" width="9" style="22"/>
    <col min="14849" max="14874" width="3.625" style="22" customWidth="1"/>
    <col min="14875" max="15104" width="9" style="22"/>
    <col min="15105" max="15130" width="3.625" style="22" customWidth="1"/>
    <col min="15131" max="15360" width="9" style="22"/>
    <col min="15361" max="15386" width="3.625" style="22" customWidth="1"/>
    <col min="15387" max="15616" width="9" style="22"/>
    <col min="15617" max="15642" width="3.625" style="22" customWidth="1"/>
    <col min="15643" max="15872" width="9" style="22"/>
    <col min="15873" max="15898" width="3.625" style="22" customWidth="1"/>
    <col min="15899" max="16128" width="9" style="22"/>
    <col min="16129" max="16154" width="3.625" style="22" customWidth="1"/>
    <col min="16155" max="16384" width="9" style="22"/>
  </cols>
  <sheetData>
    <row r="1" spans="1:24" ht="17.25" customHeight="1">
      <c r="A1" s="666" t="str">
        <f>Form1!A1&amp;"年度"&amp;Form1!C1&amp;"入学・"&amp;IF(Form1!C1="4月",Form1!A1,Form1!A1+1)&amp;"年度"&amp;IF(Form1!C1="4月","10月","4月")&amp;"入学"&amp;CHAR(10)&amp;"北九州市立大学大学院"</f>
        <v>2025年度10月入学・2026年度4月入学
北九州市立大学大学院</v>
      </c>
      <c r="B1" s="666"/>
      <c r="C1" s="666"/>
      <c r="D1" s="666"/>
      <c r="E1" s="666"/>
      <c r="F1" s="666"/>
      <c r="G1" s="666"/>
      <c r="H1" s="666"/>
      <c r="I1" s="666"/>
      <c r="J1" s="666"/>
      <c r="K1" s="666"/>
      <c r="L1" s="666"/>
      <c r="M1" s="666"/>
      <c r="N1" s="666"/>
      <c r="O1" s="666"/>
      <c r="P1" s="666"/>
      <c r="Q1" s="666"/>
      <c r="R1" s="666"/>
      <c r="S1" s="666"/>
      <c r="T1" s="666"/>
      <c r="U1" s="666"/>
      <c r="V1" s="666"/>
      <c r="W1" s="666"/>
      <c r="X1" s="666"/>
    </row>
    <row r="2" spans="1:24" ht="17.25" customHeight="1">
      <c r="A2" s="774" t="s">
        <v>190</v>
      </c>
      <c r="B2" s="774"/>
      <c r="C2" s="774"/>
      <c r="D2" s="774"/>
      <c r="E2" s="774"/>
      <c r="F2" s="774"/>
      <c r="G2" s="774"/>
      <c r="H2" s="774"/>
      <c r="I2" s="774"/>
      <c r="J2" s="774"/>
      <c r="K2" s="774"/>
      <c r="L2" s="774"/>
      <c r="M2" s="774"/>
      <c r="N2" s="774"/>
      <c r="O2" s="774"/>
      <c r="P2" s="774"/>
      <c r="Q2" s="774"/>
      <c r="R2" s="774"/>
      <c r="S2" s="774"/>
      <c r="T2" s="774"/>
      <c r="U2" s="774"/>
      <c r="V2" s="774"/>
      <c r="W2" s="774"/>
      <c r="X2" s="774"/>
    </row>
    <row r="3" spans="1:24" ht="17.25" customHeight="1">
      <c r="A3" s="780" t="str">
        <f>IF(Form1!C1="4月","April","October")&amp;" "&amp;Form1!A1&amp; " Enrollment or "&amp;IF(Form1!C1="4月","October","April")&amp;" "&amp;IF(Form1!C1="4月",Form1!A1,Form1!A1+1)&amp;" Enrollment"</f>
        <v>October 2025 Enrollment or April 2026 Enrollment</v>
      </c>
      <c r="B3" s="780"/>
      <c r="C3" s="780"/>
      <c r="D3" s="780"/>
      <c r="E3" s="780"/>
      <c r="F3" s="780"/>
      <c r="G3" s="780"/>
      <c r="H3" s="780"/>
      <c r="I3" s="780"/>
      <c r="J3" s="780"/>
      <c r="K3" s="780"/>
      <c r="L3" s="780"/>
      <c r="M3" s="780"/>
      <c r="N3" s="780"/>
      <c r="O3" s="780"/>
      <c r="P3" s="780"/>
      <c r="Q3" s="780"/>
      <c r="R3" s="780"/>
      <c r="S3" s="780"/>
      <c r="T3" s="780"/>
      <c r="U3" s="780"/>
      <c r="V3" s="780"/>
      <c r="W3" s="780"/>
      <c r="X3" s="780"/>
    </row>
    <row r="4" spans="1:24" ht="17.25" customHeight="1">
      <c r="A4" s="656" t="s">
        <v>160</v>
      </c>
      <c r="B4" s="656"/>
      <c r="C4" s="656"/>
      <c r="D4" s="656"/>
      <c r="E4" s="656"/>
      <c r="F4" s="656"/>
      <c r="G4" s="656"/>
      <c r="H4" s="656"/>
      <c r="I4" s="656"/>
      <c r="J4" s="656"/>
      <c r="K4" s="656"/>
      <c r="L4" s="656"/>
      <c r="M4" s="656"/>
      <c r="N4" s="656"/>
      <c r="O4" s="656"/>
      <c r="P4" s="656"/>
      <c r="Q4" s="656"/>
      <c r="R4" s="656"/>
      <c r="S4" s="656"/>
      <c r="T4" s="656"/>
      <c r="U4" s="656"/>
      <c r="V4" s="656"/>
      <c r="W4" s="656"/>
      <c r="X4" s="656"/>
    </row>
    <row r="5" spans="1:24" ht="17.25" customHeight="1">
      <c r="A5" s="656" t="s">
        <v>191</v>
      </c>
      <c r="B5" s="656"/>
      <c r="C5" s="656"/>
      <c r="D5" s="656"/>
      <c r="E5" s="656"/>
      <c r="F5" s="656"/>
      <c r="G5" s="656"/>
      <c r="H5" s="656"/>
      <c r="I5" s="656"/>
      <c r="J5" s="656"/>
      <c r="K5" s="656"/>
      <c r="L5" s="656"/>
      <c r="M5" s="656"/>
      <c r="N5" s="656"/>
      <c r="O5" s="656"/>
      <c r="P5" s="656"/>
      <c r="Q5" s="656"/>
      <c r="R5" s="656"/>
      <c r="S5" s="656"/>
      <c r="T5" s="656"/>
      <c r="U5" s="656"/>
      <c r="V5" s="656"/>
      <c r="W5" s="656"/>
      <c r="X5" s="656"/>
    </row>
    <row r="6" spans="1:24" ht="39.950000000000003" customHeight="1">
      <c r="A6" s="91"/>
      <c r="B6" s="91"/>
      <c r="C6" s="91"/>
      <c r="D6" s="91"/>
      <c r="E6" s="91"/>
      <c r="F6" s="91"/>
      <c r="G6" s="91"/>
      <c r="H6" s="91"/>
      <c r="I6" s="91"/>
      <c r="J6" s="91"/>
      <c r="K6" s="91"/>
      <c r="L6" s="91"/>
      <c r="M6" s="91"/>
      <c r="N6" s="91"/>
      <c r="O6" s="91"/>
      <c r="P6" s="91"/>
      <c r="Q6" s="91"/>
      <c r="R6" s="91"/>
      <c r="S6" s="91"/>
      <c r="T6" s="91"/>
      <c r="U6" s="91"/>
      <c r="V6" s="91"/>
      <c r="W6" s="91"/>
      <c r="X6" s="91"/>
    </row>
    <row r="7" spans="1:24" ht="25.5" customHeight="1">
      <c r="A7" s="93"/>
      <c r="B7" s="93"/>
      <c r="C7" s="93"/>
      <c r="D7" s="93"/>
      <c r="E7" s="93"/>
      <c r="F7" s="93"/>
      <c r="G7" s="93"/>
      <c r="H7" s="93"/>
      <c r="I7" s="93"/>
      <c r="J7" s="781" t="s">
        <v>54</v>
      </c>
      <c r="K7" s="781"/>
      <c r="L7" s="781"/>
      <c r="M7" s="781"/>
      <c r="N7" s="781"/>
      <c r="O7" s="775"/>
      <c r="P7" s="775"/>
      <c r="Q7" s="776" t="s">
        <v>55</v>
      </c>
      <c r="R7" s="777"/>
      <c r="S7" s="21"/>
      <c r="T7" s="776" t="s">
        <v>87</v>
      </c>
      <c r="U7" s="777"/>
      <c r="V7" s="21"/>
      <c r="W7" s="778" t="s">
        <v>56</v>
      </c>
      <c r="X7" s="779"/>
    </row>
    <row r="8" spans="1:24" ht="16.5" customHeight="1">
      <c r="A8" s="94"/>
      <c r="B8" s="95"/>
      <c r="C8" s="95"/>
      <c r="D8" s="95"/>
      <c r="E8" s="95"/>
      <c r="F8" s="95"/>
      <c r="G8" s="95"/>
      <c r="H8" s="95"/>
      <c r="I8" s="95"/>
      <c r="J8" s="95"/>
      <c r="K8" s="95"/>
      <c r="L8" s="95"/>
      <c r="M8" s="95"/>
      <c r="N8" s="95"/>
      <c r="O8" s="95"/>
      <c r="P8" s="95"/>
      <c r="Q8" s="95"/>
      <c r="R8" s="95"/>
      <c r="S8" s="95"/>
      <c r="T8" s="95"/>
      <c r="U8" s="95"/>
      <c r="V8" s="95"/>
      <c r="W8" s="95"/>
      <c r="X8" s="95"/>
    </row>
    <row r="9" spans="1:24" ht="36" customHeight="1" thickBot="1">
      <c r="A9" s="96"/>
      <c r="B9" s="97"/>
      <c r="C9" s="98"/>
      <c r="D9" s="97"/>
      <c r="E9" s="97"/>
      <c r="F9" s="97"/>
      <c r="G9" s="97"/>
      <c r="H9" s="97"/>
      <c r="I9" s="97"/>
      <c r="J9" s="97"/>
      <c r="K9" s="97"/>
      <c r="L9" s="97"/>
      <c r="M9" s="97"/>
      <c r="N9" s="97"/>
      <c r="O9" s="98"/>
      <c r="P9" s="97"/>
      <c r="Q9" s="97"/>
      <c r="R9" s="97"/>
      <c r="S9" s="97"/>
      <c r="T9" s="97"/>
      <c r="U9" s="97"/>
      <c r="V9" s="97"/>
      <c r="W9" s="97"/>
      <c r="X9" s="97"/>
    </row>
    <row r="10" spans="1:24" ht="16.5" customHeight="1">
      <c r="A10" s="792" t="s">
        <v>188</v>
      </c>
      <c r="B10" s="793"/>
      <c r="C10" s="793"/>
      <c r="D10" s="793"/>
      <c r="E10" s="793"/>
      <c r="F10" s="793"/>
      <c r="G10" s="793"/>
      <c r="H10" s="793"/>
      <c r="I10" s="794"/>
      <c r="J10" s="795"/>
      <c r="K10" s="795"/>
      <c r="L10" s="795"/>
      <c r="M10" s="795"/>
      <c r="N10" s="795"/>
      <c r="O10" s="795"/>
      <c r="P10" s="795"/>
      <c r="Q10" s="795"/>
      <c r="R10" s="795"/>
      <c r="S10" s="795"/>
      <c r="T10" s="795"/>
      <c r="U10" s="795"/>
      <c r="V10" s="795"/>
      <c r="W10" s="795"/>
      <c r="X10" s="796"/>
    </row>
    <row r="11" spans="1:24" ht="16.5" customHeight="1">
      <c r="A11" s="797" t="s">
        <v>86</v>
      </c>
      <c r="B11" s="798"/>
      <c r="C11" s="798"/>
      <c r="D11" s="798"/>
      <c r="E11" s="798"/>
      <c r="F11" s="798"/>
      <c r="G11" s="798"/>
      <c r="H11" s="798"/>
      <c r="I11" s="803"/>
      <c r="J11" s="803"/>
      <c r="K11" s="803"/>
      <c r="L11" s="803"/>
      <c r="M11" s="803"/>
      <c r="N11" s="803"/>
      <c r="O11" s="803"/>
      <c r="P11" s="803"/>
      <c r="Q11" s="803"/>
      <c r="R11" s="803"/>
      <c r="S11" s="803"/>
      <c r="T11" s="803"/>
      <c r="U11" s="803"/>
      <c r="V11" s="803"/>
      <c r="W11" s="803"/>
      <c r="X11" s="804"/>
    </row>
    <row r="12" spans="1:24" ht="16.5" customHeight="1">
      <c r="A12" s="799"/>
      <c r="B12" s="800"/>
      <c r="C12" s="800"/>
      <c r="D12" s="800"/>
      <c r="E12" s="800"/>
      <c r="F12" s="800"/>
      <c r="G12" s="800"/>
      <c r="H12" s="800"/>
      <c r="I12" s="805"/>
      <c r="J12" s="805"/>
      <c r="K12" s="805"/>
      <c r="L12" s="805"/>
      <c r="M12" s="805"/>
      <c r="N12" s="805"/>
      <c r="O12" s="805"/>
      <c r="P12" s="805"/>
      <c r="Q12" s="805"/>
      <c r="R12" s="805"/>
      <c r="S12" s="805"/>
      <c r="T12" s="805"/>
      <c r="U12" s="805"/>
      <c r="V12" s="805"/>
      <c r="W12" s="805"/>
      <c r="X12" s="806"/>
    </row>
    <row r="13" spans="1:24" ht="16.5" customHeight="1">
      <c r="A13" s="801"/>
      <c r="B13" s="802"/>
      <c r="C13" s="802"/>
      <c r="D13" s="802"/>
      <c r="E13" s="802"/>
      <c r="F13" s="802"/>
      <c r="G13" s="802"/>
      <c r="H13" s="802"/>
      <c r="I13" s="807"/>
      <c r="J13" s="807"/>
      <c r="K13" s="807"/>
      <c r="L13" s="807"/>
      <c r="M13" s="807"/>
      <c r="N13" s="807"/>
      <c r="O13" s="807"/>
      <c r="P13" s="807"/>
      <c r="Q13" s="807"/>
      <c r="R13" s="807"/>
      <c r="S13" s="807"/>
      <c r="T13" s="807"/>
      <c r="U13" s="807"/>
      <c r="V13" s="807"/>
      <c r="W13" s="807"/>
      <c r="X13" s="808"/>
    </row>
    <row r="14" spans="1:24" ht="24.95" customHeight="1">
      <c r="A14" s="603" t="s">
        <v>121</v>
      </c>
      <c r="B14" s="584"/>
      <c r="C14" s="584"/>
      <c r="D14" s="584"/>
      <c r="E14" s="584"/>
      <c r="F14" s="584"/>
      <c r="G14" s="584"/>
      <c r="H14" s="585"/>
      <c r="I14" s="809"/>
      <c r="J14" s="810"/>
      <c r="K14" s="810"/>
      <c r="L14" s="810"/>
      <c r="M14" s="810"/>
      <c r="N14" s="810"/>
      <c r="O14" s="810"/>
      <c r="P14" s="810"/>
      <c r="Q14" s="810"/>
      <c r="R14" s="810"/>
      <c r="S14" s="810"/>
      <c r="T14" s="810"/>
      <c r="U14" s="810"/>
      <c r="V14" s="810"/>
      <c r="W14" s="810"/>
      <c r="X14" s="811"/>
    </row>
    <row r="15" spans="1:24" ht="24.95" customHeight="1" thickBot="1">
      <c r="A15" s="786" t="s">
        <v>185</v>
      </c>
      <c r="B15" s="787"/>
      <c r="C15" s="787"/>
      <c r="D15" s="787"/>
      <c r="E15" s="787"/>
      <c r="F15" s="787"/>
      <c r="G15" s="787"/>
      <c r="H15" s="788"/>
      <c r="I15" s="789"/>
      <c r="J15" s="790"/>
      <c r="K15" s="790"/>
      <c r="L15" s="790"/>
      <c r="M15" s="790"/>
      <c r="N15" s="790"/>
      <c r="O15" s="790"/>
      <c r="P15" s="790"/>
      <c r="Q15" s="790"/>
      <c r="R15" s="790"/>
      <c r="S15" s="790"/>
      <c r="T15" s="790"/>
      <c r="U15" s="790"/>
      <c r="V15" s="790"/>
      <c r="W15" s="790"/>
      <c r="X15" s="791"/>
    </row>
    <row r="16" spans="1:24" ht="16.5" customHeight="1">
      <c r="A16" s="99" t="s">
        <v>125</v>
      </c>
      <c r="B16" s="100"/>
      <c r="C16" s="100"/>
      <c r="D16" s="101"/>
      <c r="E16" s="101"/>
      <c r="F16" s="101"/>
      <c r="G16" s="101"/>
      <c r="H16" s="101"/>
      <c r="I16" s="101"/>
      <c r="J16" s="101"/>
      <c r="K16" s="101"/>
      <c r="L16" s="101"/>
      <c r="M16" s="101"/>
      <c r="N16" s="101"/>
      <c r="O16" s="101"/>
      <c r="P16" s="101"/>
      <c r="Q16" s="101"/>
      <c r="R16" s="101"/>
      <c r="S16" s="101"/>
      <c r="T16" s="101"/>
      <c r="U16" s="101"/>
      <c r="V16" s="101"/>
      <c r="W16" s="101"/>
      <c r="X16" s="101"/>
    </row>
    <row r="17" spans="1:24" ht="16.5" customHeight="1">
      <c r="A17" s="102"/>
      <c r="B17" s="100"/>
      <c r="C17" s="100"/>
      <c r="D17" s="101"/>
      <c r="E17" s="101"/>
      <c r="F17" s="101"/>
      <c r="G17" s="101"/>
      <c r="H17" s="101"/>
      <c r="I17" s="101"/>
      <c r="J17" s="101"/>
      <c r="K17" s="101"/>
      <c r="L17" s="101"/>
      <c r="M17" s="101"/>
      <c r="N17" s="101"/>
      <c r="O17" s="101"/>
      <c r="P17" s="101"/>
      <c r="Q17" s="101"/>
      <c r="R17" s="101"/>
      <c r="S17" s="101"/>
      <c r="T17" s="101"/>
      <c r="U17" s="101"/>
      <c r="V17" s="101"/>
      <c r="W17" s="101"/>
      <c r="X17" s="101"/>
    </row>
    <row r="18" spans="1:24" ht="16.5" customHeight="1">
      <c r="A18" s="103"/>
      <c r="B18" s="103"/>
      <c r="C18" s="103"/>
      <c r="D18" s="103"/>
      <c r="E18" s="103"/>
      <c r="F18" s="103"/>
      <c r="G18" s="103"/>
      <c r="H18" s="103"/>
      <c r="I18" s="103"/>
      <c r="J18" s="103"/>
      <c r="K18" s="103"/>
      <c r="L18" s="103"/>
      <c r="M18" s="103"/>
      <c r="N18" s="103"/>
      <c r="O18" s="103"/>
      <c r="P18" s="103"/>
      <c r="Q18" s="103"/>
      <c r="R18" s="103"/>
      <c r="S18" s="103"/>
      <c r="T18" s="103"/>
      <c r="U18" s="103"/>
      <c r="V18" s="103"/>
      <c r="W18" s="103"/>
      <c r="X18" s="103"/>
    </row>
    <row r="19" spans="1:24" ht="16.5" customHeight="1">
      <c r="A19" s="103"/>
      <c r="B19" s="103"/>
      <c r="C19" s="103"/>
      <c r="D19" s="103"/>
      <c r="E19" s="103"/>
      <c r="F19" s="103"/>
      <c r="G19" s="103"/>
      <c r="H19" s="103"/>
      <c r="I19" s="103"/>
      <c r="J19" s="103"/>
      <c r="K19" s="103"/>
      <c r="L19" s="103"/>
      <c r="M19" s="103"/>
      <c r="N19" s="103"/>
      <c r="O19" s="103"/>
      <c r="P19" s="103"/>
      <c r="Q19" s="103"/>
      <c r="R19" s="103"/>
      <c r="S19" s="103"/>
      <c r="T19" s="103"/>
      <c r="U19" s="103"/>
      <c r="V19" s="103"/>
      <c r="W19" s="103"/>
      <c r="X19" s="103"/>
    </row>
    <row r="20" spans="1:24" ht="16.5" customHeight="1">
      <c r="A20" s="103"/>
      <c r="B20" s="103"/>
      <c r="C20" s="103"/>
      <c r="D20" s="103"/>
      <c r="E20" s="103"/>
      <c r="F20" s="103"/>
      <c r="G20" s="103"/>
      <c r="H20" s="103"/>
      <c r="I20" s="103"/>
      <c r="J20" s="103"/>
      <c r="K20" s="103"/>
      <c r="L20" s="103"/>
      <c r="M20" s="103"/>
      <c r="N20" s="103"/>
      <c r="O20" s="103"/>
      <c r="P20" s="103"/>
      <c r="Q20" s="103"/>
      <c r="R20" s="103"/>
      <c r="S20" s="103"/>
      <c r="T20" s="103"/>
      <c r="U20" s="103"/>
      <c r="V20" s="103"/>
      <c r="W20" s="103"/>
      <c r="X20" s="103"/>
    </row>
    <row r="21" spans="1:24" ht="16.5" customHeight="1">
      <c r="A21" s="103"/>
      <c r="B21" s="103"/>
      <c r="C21" s="103"/>
      <c r="D21" s="103"/>
      <c r="E21" s="103"/>
      <c r="F21" s="103"/>
      <c r="G21" s="103"/>
      <c r="H21" s="103"/>
      <c r="I21" s="103"/>
      <c r="J21" s="103"/>
      <c r="K21" s="103"/>
      <c r="L21" s="103"/>
      <c r="M21" s="103"/>
      <c r="N21" s="103"/>
      <c r="O21" s="103"/>
      <c r="P21" s="103"/>
      <c r="Q21" s="103"/>
      <c r="R21" s="103"/>
      <c r="S21" s="103"/>
      <c r="T21" s="103"/>
      <c r="U21" s="103"/>
      <c r="V21" s="103"/>
      <c r="W21" s="103"/>
      <c r="X21" s="103"/>
    </row>
    <row r="22" spans="1:24" ht="16.5" customHeight="1">
      <c r="A22" s="104" t="s">
        <v>85</v>
      </c>
      <c r="B22" s="103"/>
      <c r="C22" s="103"/>
      <c r="D22" s="103"/>
      <c r="E22" s="103"/>
      <c r="F22" s="103"/>
      <c r="G22" s="103"/>
      <c r="H22" s="103"/>
      <c r="I22" s="103"/>
      <c r="J22" s="103"/>
      <c r="K22" s="103"/>
      <c r="L22" s="103"/>
      <c r="M22" s="103"/>
      <c r="N22" s="103"/>
      <c r="O22" s="103"/>
      <c r="P22" s="103"/>
      <c r="Q22" s="103"/>
      <c r="R22" s="103"/>
      <c r="S22" s="103"/>
      <c r="T22" s="103"/>
      <c r="U22" s="103"/>
      <c r="V22" s="103"/>
      <c r="W22" s="103"/>
      <c r="X22" s="103"/>
    </row>
    <row r="23" spans="1:24" ht="9" customHeight="1">
      <c r="A23" s="34"/>
      <c r="B23" s="105"/>
      <c r="C23" s="105"/>
      <c r="D23" s="105"/>
      <c r="E23" s="105"/>
      <c r="F23" s="105"/>
      <c r="G23" s="105"/>
      <c r="H23" s="105"/>
      <c r="I23" s="106"/>
      <c r="J23" s="106"/>
      <c r="K23" s="106"/>
      <c r="L23" s="103"/>
      <c r="M23" s="103"/>
      <c r="N23" s="103"/>
      <c r="O23" s="103"/>
      <c r="P23" s="103"/>
      <c r="Q23" s="103"/>
      <c r="R23" s="103"/>
      <c r="S23" s="103"/>
      <c r="T23" s="103"/>
      <c r="U23" s="103"/>
      <c r="V23" s="103"/>
      <c r="W23" s="103"/>
      <c r="X23" s="103"/>
    </row>
    <row r="24" spans="1:24" ht="16.5" customHeight="1">
      <c r="A24" s="105"/>
      <c r="B24" s="785">
        <v>45758</v>
      </c>
      <c r="C24" s="785"/>
      <c r="D24" s="785"/>
      <c r="E24" s="785"/>
      <c r="F24" s="785"/>
      <c r="G24" s="104" t="s">
        <v>61</v>
      </c>
      <c r="H24" s="105"/>
      <c r="I24" s="106"/>
      <c r="J24" s="106"/>
      <c r="K24" s="106"/>
      <c r="L24" s="103"/>
      <c r="M24" s="103"/>
      <c r="N24" s="103"/>
      <c r="O24" s="103"/>
      <c r="P24" s="103"/>
      <c r="Q24" s="103"/>
      <c r="R24" s="103"/>
      <c r="S24" s="103"/>
      <c r="T24" s="103"/>
      <c r="U24" s="103"/>
      <c r="V24" s="103"/>
      <c r="W24" s="103"/>
      <c r="X24" s="103"/>
    </row>
    <row r="25" spans="1:24" ht="16.5" customHeight="1">
      <c r="A25" s="107"/>
      <c r="B25" s="656" t="str">
        <f>TEXT(B24,"mmmm d ([$-409]aaa), yyyy")</f>
        <v>April 11 (Fri), 2025</v>
      </c>
      <c r="C25" s="656"/>
      <c r="D25" s="656"/>
      <c r="E25" s="656"/>
      <c r="F25" s="656"/>
      <c r="G25" s="656"/>
      <c r="H25" s="108" t="s">
        <v>62</v>
      </c>
      <c r="I25" s="109"/>
      <c r="J25" s="109"/>
      <c r="K25" s="109"/>
      <c r="L25" s="109"/>
      <c r="M25" s="109"/>
      <c r="N25" s="109"/>
      <c r="O25" s="109"/>
      <c r="P25" s="109"/>
      <c r="Q25" s="109"/>
      <c r="R25" s="109"/>
      <c r="S25" s="109"/>
      <c r="T25" s="109"/>
      <c r="U25" s="109"/>
      <c r="V25" s="109"/>
      <c r="W25" s="109"/>
      <c r="X25" s="109"/>
    </row>
    <row r="26" spans="1:24" ht="16.5" customHeight="1">
      <c r="A26" s="107"/>
      <c r="B26" s="91"/>
      <c r="C26" s="91"/>
      <c r="D26" s="91"/>
      <c r="E26" s="91"/>
      <c r="F26" s="91"/>
      <c r="G26" s="91"/>
      <c r="H26" s="108"/>
      <c r="I26" s="109"/>
      <c r="J26" s="109"/>
      <c r="K26" s="109"/>
      <c r="L26" s="109"/>
      <c r="M26" s="109"/>
      <c r="N26" s="109"/>
      <c r="O26" s="109"/>
      <c r="P26" s="109"/>
      <c r="Q26" s="109"/>
      <c r="R26" s="109"/>
      <c r="S26" s="109"/>
      <c r="T26" s="109"/>
      <c r="U26" s="109"/>
      <c r="V26" s="109"/>
      <c r="W26" s="109"/>
      <c r="X26" s="109"/>
    </row>
    <row r="27" spans="1:24" ht="16.5" customHeight="1">
      <c r="A27" s="107"/>
      <c r="B27" s="91"/>
      <c r="C27" s="91"/>
      <c r="D27" s="91"/>
      <c r="E27" s="91"/>
      <c r="F27" s="91"/>
      <c r="G27" s="91"/>
      <c r="H27" s="108"/>
      <c r="I27" s="109"/>
      <c r="J27" s="109"/>
      <c r="K27" s="109"/>
      <c r="L27" s="109"/>
      <c r="M27" s="109"/>
      <c r="N27" s="109"/>
      <c r="O27" s="109"/>
      <c r="P27" s="109"/>
      <c r="Q27" s="109"/>
      <c r="R27" s="109"/>
      <c r="S27" s="109"/>
      <c r="T27" s="109"/>
      <c r="U27" s="109"/>
      <c r="V27" s="109"/>
      <c r="W27" s="109"/>
      <c r="X27" s="109"/>
    </row>
    <row r="28" spans="1:24" ht="16.5" customHeight="1">
      <c r="A28" s="107"/>
      <c r="B28" s="91"/>
      <c r="C28" s="91"/>
      <c r="D28" s="91"/>
      <c r="E28" s="91"/>
      <c r="F28" s="91"/>
      <c r="G28" s="91"/>
      <c r="H28" s="108"/>
      <c r="I28" s="109"/>
      <c r="J28" s="109"/>
      <c r="K28" s="109"/>
      <c r="L28" s="109"/>
      <c r="M28" s="109"/>
      <c r="N28" s="109"/>
      <c r="O28" s="109"/>
      <c r="P28" s="109"/>
      <c r="Q28" s="109"/>
      <c r="R28" s="109"/>
      <c r="S28" s="109"/>
      <c r="T28" s="109"/>
      <c r="U28" s="109"/>
      <c r="V28" s="109"/>
      <c r="W28" s="109"/>
      <c r="X28" s="109"/>
    </row>
    <row r="29" spans="1:24" ht="16.5" customHeight="1">
      <c r="A29" s="107"/>
      <c r="B29" s="107"/>
      <c r="C29" s="107"/>
      <c r="D29" s="107"/>
      <c r="E29" s="109"/>
      <c r="F29" s="109"/>
      <c r="G29" s="109"/>
      <c r="H29" s="109"/>
      <c r="I29" s="109"/>
      <c r="J29" s="109"/>
      <c r="K29" s="109"/>
      <c r="L29" s="109"/>
      <c r="M29" s="109"/>
      <c r="N29" s="109"/>
      <c r="O29" s="109"/>
      <c r="P29" s="109"/>
      <c r="Q29" s="109"/>
      <c r="R29" s="109"/>
      <c r="S29" s="109"/>
      <c r="T29" s="109"/>
      <c r="U29" s="109"/>
      <c r="V29" s="109"/>
      <c r="W29" s="109"/>
      <c r="X29" s="109"/>
    </row>
    <row r="30" spans="1:24" ht="16.5" customHeight="1">
      <c r="A30" s="110" t="s">
        <v>83</v>
      </c>
      <c r="B30" s="107"/>
      <c r="C30" s="107"/>
      <c r="D30" s="107"/>
      <c r="E30" s="109"/>
      <c r="F30" s="109"/>
      <c r="G30" s="109"/>
      <c r="H30" s="109"/>
      <c r="I30" s="109"/>
      <c r="J30" s="109"/>
      <c r="K30" s="109"/>
      <c r="L30" s="109"/>
      <c r="M30" s="109"/>
      <c r="N30" s="109"/>
      <c r="O30" s="109"/>
      <c r="P30" s="109"/>
      <c r="Q30" s="109"/>
      <c r="R30" s="109"/>
      <c r="S30" s="109"/>
      <c r="T30" s="109"/>
      <c r="U30" s="109"/>
      <c r="V30" s="109"/>
      <c r="W30" s="109"/>
      <c r="X30" s="109"/>
    </row>
    <row r="31" spans="1:24" ht="9" customHeight="1">
      <c r="A31" s="34"/>
      <c r="B31" s="105"/>
      <c r="C31" s="105"/>
      <c r="D31" s="105"/>
      <c r="E31" s="105"/>
      <c r="F31" s="105"/>
      <c r="G31" s="105"/>
      <c r="H31" s="105"/>
      <c r="I31" s="106"/>
      <c r="J31" s="106"/>
      <c r="K31" s="106"/>
      <c r="L31" s="103"/>
      <c r="M31" s="103"/>
      <c r="N31" s="103"/>
      <c r="O31" s="103"/>
      <c r="P31" s="103"/>
      <c r="Q31" s="103"/>
      <c r="R31" s="103"/>
      <c r="S31" s="103"/>
      <c r="T31" s="103"/>
      <c r="U31" s="103"/>
      <c r="V31" s="103"/>
      <c r="W31" s="103"/>
      <c r="X31" s="103"/>
    </row>
    <row r="32" spans="1:24" ht="16.5" customHeight="1">
      <c r="A32" s="782" t="s">
        <v>84</v>
      </c>
      <c r="B32" s="782"/>
      <c r="C32" s="782"/>
      <c r="D32" s="782"/>
      <c r="E32" s="782"/>
      <c r="F32" s="782"/>
      <c r="G32" s="782"/>
      <c r="H32" s="782"/>
      <c r="I32" s="782"/>
      <c r="J32" s="782"/>
      <c r="K32" s="782"/>
      <c r="L32" s="782"/>
      <c r="M32" s="782"/>
      <c r="N32" s="782"/>
      <c r="O32" s="782"/>
      <c r="P32" s="782"/>
      <c r="Q32" s="782"/>
      <c r="R32" s="782"/>
      <c r="S32" s="107"/>
      <c r="T32" s="34"/>
      <c r="U32" s="34"/>
      <c r="V32" s="34"/>
      <c r="W32" s="34"/>
      <c r="X32" s="34"/>
    </row>
    <row r="33" spans="1:24" ht="26.25" customHeight="1">
      <c r="A33" s="782"/>
      <c r="B33" s="782"/>
      <c r="C33" s="782"/>
      <c r="D33" s="782"/>
      <c r="E33" s="782"/>
      <c r="F33" s="782"/>
      <c r="G33" s="782"/>
      <c r="H33" s="782"/>
      <c r="I33" s="782"/>
      <c r="J33" s="782"/>
      <c r="K33" s="782"/>
      <c r="L33" s="782"/>
      <c r="M33" s="782"/>
      <c r="N33" s="782"/>
      <c r="O33" s="782"/>
      <c r="P33" s="782"/>
      <c r="Q33" s="782"/>
      <c r="R33" s="782"/>
      <c r="S33" s="107"/>
      <c r="T33" s="783"/>
      <c r="U33" s="783"/>
      <c r="V33" s="783"/>
      <c r="W33" s="783"/>
      <c r="X33" s="783"/>
    </row>
    <row r="34" spans="1:24" ht="6.75" customHeight="1">
      <c r="A34" s="34"/>
      <c r="B34" s="105"/>
      <c r="C34" s="105"/>
      <c r="D34" s="105"/>
      <c r="E34" s="105"/>
      <c r="F34" s="105"/>
      <c r="G34" s="105"/>
      <c r="H34" s="105"/>
      <c r="I34" s="106"/>
      <c r="J34" s="106"/>
      <c r="K34" s="106"/>
      <c r="L34" s="103"/>
      <c r="M34" s="103"/>
      <c r="N34" s="103"/>
      <c r="O34" s="103"/>
      <c r="P34" s="103"/>
      <c r="Q34" s="103"/>
      <c r="R34" s="103"/>
      <c r="S34" s="103"/>
      <c r="T34" s="783"/>
      <c r="U34" s="783"/>
      <c r="V34" s="783"/>
      <c r="W34" s="783"/>
      <c r="X34" s="783"/>
    </row>
    <row r="35" spans="1:24" ht="16.5" customHeight="1">
      <c r="A35" s="784" t="s">
        <v>96</v>
      </c>
      <c r="B35" s="784"/>
      <c r="C35" s="784"/>
      <c r="D35" s="784"/>
      <c r="E35" s="784"/>
      <c r="F35" s="784"/>
      <c r="G35" s="784"/>
      <c r="H35" s="784"/>
      <c r="I35" s="784"/>
      <c r="J35" s="784"/>
      <c r="K35" s="784"/>
      <c r="L35" s="784"/>
      <c r="M35" s="784"/>
      <c r="N35" s="784"/>
      <c r="O35" s="784"/>
      <c r="P35" s="784"/>
      <c r="Q35" s="784"/>
      <c r="R35" s="784"/>
      <c r="S35" s="784"/>
      <c r="T35" s="77"/>
      <c r="U35" s="77"/>
      <c r="V35" s="77"/>
      <c r="W35" s="77"/>
      <c r="X35" s="77"/>
    </row>
    <row r="36" spans="1:24" ht="16.5" customHeight="1">
      <c r="A36" s="784"/>
      <c r="B36" s="784"/>
      <c r="C36" s="784"/>
      <c r="D36" s="784"/>
      <c r="E36" s="784"/>
      <c r="F36" s="784"/>
      <c r="G36" s="784"/>
      <c r="H36" s="784"/>
      <c r="I36" s="784"/>
      <c r="J36" s="784"/>
      <c r="K36" s="784"/>
      <c r="L36" s="784"/>
      <c r="M36" s="784"/>
      <c r="N36" s="784"/>
      <c r="O36" s="784"/>
      <c r="P36" s="784"/>
      <c r="Q36" s="784"/>
      <c r="R36" s="784"/>
      <c r="S36" s="784"/>
      <c r="T36" s="77"/>
      <c r="U36" s="77"/>
      <c r="V36" s="77"/>
      <c r="W36" s="94"/>
      <c r="X36" s="94"/>
    </row>
    <row r="37" spans="1:24" ht="16.5" customHeight="1">
      <c r="A37" s="784"/>
      <c r="B37" s="784"/>
      <c r="C37" s="784"/>
      <c r="D37" s="784"/>
      <c r="E37" s="784"/>
      <c r="F37" s="784"/>
      <c r="G37" s="784"/>
      <c r="H37" s="784"/>
      <c r="I37" s="784"/>
      <c r="J37" s="784"/>
      <c r="K37" s="784"/>
      <c r="L37" s="784"/>
      <c r="M37" s="784"/>
      <c r="N37" s="784"/>
      <c r="O37" s="784"/>
      <c r="P37" s="784"/>
      <c r="Q37" s="784"/>
      <c r="R37" s="784"/>
      <c r="S37" s="784"/>
      <c r="T37" s="77"/>
      <c r="U37" s="77"/>
      <c r="V37" s="77"/>
      <c r="W37" s="77"/>
      <c r="X37" s="77"/>
    </row>
    <row r="38" spans="1:24" ht="16.5" customHeight="1">
      <c r="A38" s="784"/>
      <c r="B38" s="784"/>
      <c r="C38" s="784"/>
      <c r="D38" s="784"/>
      <c r="E38" s="784"/>
      <c r="F38" s="784"/>
      <c r="G38" s="784"/>
      <c r="H38" s="784"/>
      <c r="I38" s="784"/>
      <c r="J38" s="784"/>
      <c r="K38" s="784"/>
      <c r="L38" s="784"/>
      <c r="M38" s="784"/>
      <c r="N38" s="784"/>
      <c r="O38" s="784"/>
      <c r="P38" s="784"/>
      <c r="Q38" s="784"/>
      <c r="R38" s="784"/>
      <c r="S38" s="784"/>
      <c r="T38" s="77"/>
      <c r="U38" s="77"/>
      <c r="V38" s="77"/>
      <c r="W38" s="77"/>
      <c r="X38" s="77"/>
    </row>
    <row r="39" spans="1:24" ht="15" customHeight="1"/>
  </sheetData>
  <sheetProtection algorithmName="SHA-512" hashValue="pgw5LExYe0eDvsPaokyw8wAeQsKd5OjtWL9bP7lKx9fXtcx0RIVgyAQ91zi8lbT4tP0j5jsXpv2DB6FKA7En+A==" saltValue="VeUHlqYeGKdFfEFyWP2YWw==" spinCount="100000" sheet="1" formatCells="0" selectLockedCells="1"/>
  <protectedRanges>
    <protectedRange sqref="P15:W15 I14 H15:M15" name="範囲1_1"/>
  </protectedRanges>
  <mergeCells count="23">
    <mergeCell ref="A15:H15"/>
    <mergeCell ref="I15:X15"/>
    <mergeCell ref="A10:H10"/>
    <mergeCell ref="I10:X10"/>
    <mergeCell ref="A11:H13"/>
    <mergeCell ref="I11:X13"/>
    <mergeCell ref="A14:H14"/>
    <mergeCell ref="I14:X14"/>
    <mergeCell ref="A32:R33"/>
    <mergeCell ref="T33:X34"/>
    <mergeCell ref="A35:S38"/>
    <mergeCell ref="B24:F24"/>
    <mergeCell ref="B25:G25"/>
    <mergeCell ref="A1:X1"/>
    <mergeCell ref="A2:X2"/>
    <mergeCell ref="O7:P7"/>
    <mergeCell ref="Q7:R7"/>
    <mergeCell ref="T7:U7"/>
    <mergeCell ref="W7:X7"/>
    <mergeCell ref="A3:X3"/>
    <mergeCell ref="A4:X4"/>
    <mergeCell ref="A5:X5"/>
    <mergeCell ref="J7:N7"/>
  </mergeCells>
  <phoneticPr fontId="1"/>
  <dataValidations count="2">
    <dataValidation type="list" allowBlank="1" showInputMessage="1" showErrorMessage="1" sqref="S7" xr:uid="{00000000-0002-0000-0500-000000000000}">
      <formula1>月</formula1>
    </dataValidation>
    <dataValidation type="list" allowBlank="1" showInputMessage="1" showErrorMessage="1" sqref="V7" xr:uid="{697B32D5-0154-48D2-816F-802506037353}">
      <formula1>日</formula1>
    </dataValidation>
  </dataValidations>
  <printOptions horizontalCentered="1"/>
  <pageMargins left="0.78740157480314965" right="0.78740157480314965" top="1.1811023622047245" bottom="0.74803149606299213" header="0.51181102362204722" footer="0.43307086614173229"/>
  <pageSetup paperSize="9" scale="93" orientation="portrait" r:id="rId1"/>
  <headerFooter>
    <oddHeader xml:space="preserve">&amp;L&amp;"ＭＳ Ｐ明朝,標準"&amp;U出願資格&amp;"Times New Roman,標準"(3)&amp;"ＭＳ Ｐ明朝,標準"で出願する者のみ提出
&amp;"Times New Roman,標準"A person applying under requirement (3) of Qualifications for Applying ONLY&amp;R&amp;"Times New Roman,太字"&amp;20Form 6 </oddHeader>
    <oddFooter>&amp;C&amp;"ＭＳ Ｐゴシック,太字"&amp;9(博士後期課程 /&amp;"Times New Roman,太字" Doctoral Program&amp;"ＭＳ Ｐゴシック,太字"）</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試験開始時間</vt:lpstr>
      <vt:lpstr>Form1</vt:lpstr>
      <vt:lpstr>Form 2, 3</vt:lpstr>
      <vt:lpstr>Form4</vt:lpstr>
      <vt:lpstr>Form5</vt:lpstr>
      <vt:lpstr>Form6</vt:lpstr>
      <vt:lpstr>Form1!Print_Area</vt:lpstr>
      <vt:lpstr>Form4!Print_Area</vt:lpstr>
      <vt:lpstr>Form5!Print_Area</vt:lpstr>
      <vt:lpstr>Form6!Print_Area</vt:lpstr>
      <vt:lpstr>月</vt:lpstr>
      <vt:lpstr>日</vt:lpstr>
    </vt:vector>
  </TitlesOfParts>
  <Company>北九州大学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国際環境工学部</dc:creator>
  <cp:lastModifiedBy>猿楽　美咲</cp:lastModifiedBy>
  <cp:lastPrinted>2025-03-21T05:09:38Z</cp:lastPrinted>
  <dcterms:created xsi:type="dcterms:W3CDTF">2002-11-05T23:46:11Z</dcterms:created>
  <dcterms:modified xsi:type="dcterms:W3CDTF">2025-03-21T05:10:27Z</dcterms:modified>
</cp:coreProperties>
</file>